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BEN_AT" sheetId="1" state="visible" r:id="rId2"/>
    <sheet name="BEN_AA" sheetId="2" state="hidden" r:id="rId3"/>
    <sheet name="BEN_AMO" sheetId="3" state="hidden" r:id="rId4"/>
    <sheet name="Anexo IV-H" sheetId="4" state="visible" r:id="rId5"/>
    <sheet name="BEN_APE" sheetId="5" state="hidden" r:id="rId6"/>
  </sheets>
  <calcPr iterateCount="100" refMode="A1" iterate="false" iterateDelta="0.001"/>
</workbook>
</file>

<file path=xl/sharedStrings.xml><?xml version="1.0" encoding="utf-8"?>
<sst xmlns="http://schemas.openxmlformats.org/spreadsheetml/2006/main" count="210" uniqueCount="96">
  <si>
    <t>TIPO DE BENEFÍCIO:  AUXÍLIO TRANSPORTE</t>
  </si>
  <si>
    <t>AUXÍLIO-TRANSPORTE AOS SERVIDORES CIVIS, EMPREGADOS E MILITARES</t>
  </si>
  <si>
    <t>MÊS BASE:</t>
  </si>
  <si>
    <t>AGOSTO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</si>
  <si>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</si>
  <si>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</si>
  <si>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</si>
  <si>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</si>
  <si>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</si>
  <si>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</si>
  <si>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</si>
  <si>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</si>
  <si>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</si>
  <si>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</si>
  <si>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</si>
  <si>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</si>
  <si>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</si>
  <si>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</si>
  <si>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</si>
  <si>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</si>
  <si>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</si>
  <si>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</si>
  <si>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Resoluções TSE nº 22.697/2008 e 23.055/2009.</t>
  </si>
  <si>
    <t>sem movimentação</t>
  </si>
  <si>
    <t>FEV</t>
  </si>
  <si>
    <t>sem movimentação
</t>
  </si>
  <si>
    <t>MAR</t>
  </si>
  <si>
    <t>entrada de 01 beneficiário</t>
  </si>
  <si>
    <t>ABR</t>
  </si>
  <si>
    <t>sem movimentacao</t>
  </si>
  <si>
    <t>MAI</t>
  </si>
  <si>
    <t>JUN</t>
  </si>
  <si>
    <t>JUL</t>
  </si>
  <si>
    <t>AGO</t>
  </si>
  <si>
    <t>SET</t>
  </si>
  <si>
    <t>Possível provimento de 04 cargos vagos (02 técnicos e 02 analistas), com dois deles optando pelo benefício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</si>
  <si>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</si>
  <si>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</si>
  <si>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</si>
  <si>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</si>
  <si>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</si>
  <si>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</si>
  <si>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</si>
  <si>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</si>
  <si>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</si>
  <si>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Desligamento de uma servidora requisitada vinculada a Ad, Pública Federal que optava pelo beneficio da Justiça Eleitoral</t>
  </si>
  <si>
    <t>Benefício para servidora requisitada com vínculo com a Adm. Pública Federal.
</t>
  </si>
  <si>
    <t>Entrada de 01(um) servidor por redistribuição</t>
  </si>
  <si>
    <t>Possível provimento de 02 cargos de técnico e 02 analistas (Ofício-Cicular GAB-DG TSE 327/2020 c/c Portaria 671/2017) e desligamento de 01 servidor por redistribuição.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</si>
  <si>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</si>
  <si>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</si>
  <si>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</si>
  <si>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</si>
  <si>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>movimentação 01 entrada e 01 saída do programa de reembolso
</t>
  </si>
  <si>
    <t>exclusão de um titular e um dependente
</t>
  </si>
  <si>
    <t>Saída de dependente em virtude de alcance da idade limite.</t>
  </si>
  <si>
    <t>PODER JUDICIÁRIO</t>
  </si>
  <si>
    <t>ÓRGÃO:</t>
  </si>
  <si>
    <t>JUSTIÇA ELEITORAL</t>
  </si>
  <si>
    <t>DATA DE REFERÊNCIA:</t>
  </si>
  <si>
    <t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</si>
  <si>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</si>
  <si>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</si>
  <si>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</si>
  <si>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</si>
  <si>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</si>
  <si>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</si>
  <si>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</si>
  <si>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</si>
  <si>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</si>
  <si>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</si>
  <si>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t xml:space="preserve"> Descrição do ato legal que define os valores unitários (</t>
    </r>
    <r>
      <rPr>
        <rFont val="Arial"/>
        <charset val="1"/>
        <family val="2"/>
        <i val="true"/>
        <color rgb="FF000000"/>
        <sz val="10"/>
      </rPr>
      <t xml:space="preserve">per capita</t>
    </r>
    <r>
      <rPr>
        <rFont val="Arial"/>
        <charset val="1"/>
        <family val="2"/>
        <color rgb="FF000000"/>
        <sz val="10"/>
      </rPr>
      <t xml:space="preserve"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</si>
  <si>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</si>
  <si>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</si>
  <si>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</si>
  <si>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</si>
  <si>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</si>
  <si>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</si>
  <si>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</si>
  <si>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</si>
  <si>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</si>
  <si>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</si>
  <si>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</si>
  <si>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</si>
  <si>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</si>
  <si>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PRÉ-ESCOLAR</t>
  </si>
  <si>
    <t>ASSISTÊNCIA PRÉ-ESCOLAR AOS DEPENDENTES DOS SERVIDORES CIVIS, EMPREGADOS E MILITARES</t>
  </si>
  <si>
    <t>Resulução 23116/2009</t>
  </si>
  <si>
    <t>movimentação por nascimento de 04 filhos de servidores e 01 exclusão por completar a idade limite</t>
  </si>
  <si>
    <t>Movimentação por 01 nascimento e uma exclusão por completar a idade limite</t>
  </si>
  <si>
    <t>Movimentação por 01 nascimento e 01 exclusão por completar a idade limite</t>
  </si>
  <si>
    <t>Saída de 01 beneficiária em razão da idade limite para recebimento do auxílio.</t>
  </si>
  <si>
    <t>Saída de 01 beneficiário em razão da idade limite para recebimento do auxílio.
</t>
  </si>
  <si>
    <t>entrada de um dependente e saída de outro
</t>
  </si>
  <si>
    <t>perda da condição de beneficiário pela idade limite de 02 dependentes</t>
  </si>
  <si>
    <t>Possível provimento de 04 cargos vagos (02 técnicos e 02 analistas), sendo dois deles com dependentes preenchendo os requisitos para o recebimento do benefício.</t>
  </si>
</sst>
</file>

<file path=xl/styles.xml><?xml version="1.0" encoding="utf-8"?>
<styleSheet xmlns="http://schemas.openxmlformats.org/spreadsheetml/2006/main">
  <numFmts count="9">
    <numFmt formatCode="GENERAL" numFmtId="164"/>
    <numFmt formatCode="@" numFmtId="165"/>
    <numFmt formatCode="_(* #,##0_);_(* \(#,##0\);_(* \-??_);_(@_)" numFmtId="166"/>
    <numFmt formatCode="_(* #,##0_);_(* \(#,##0\);_(* \-_);_(@_)" numFmtId="167"/>
    <numFmt formatCode="_(* #,##0_);_(* \(#,##0\);_(* \-??_);_(@_)" numFmtId="168"/>
    <numFmt formatCode="_(* #,##0.00_);_(* \(#,##0.00\);_(* \-??_);_(@_)" numFmtId="169"/>
    <numFmt formatCode="_-* #,##0_-;\-* #,##0_-;_-* \-??_-;_-@_-" numFmtId="170"/>
    <numFmt formatCode="_-* #,##0_-;\-* #,##0_-;_-* \-??_-;_-@_-" numFmtId="171"/>
    <numFmt formatCode="0.00" numFmtId="172"/>
  </numFmts>
  <fonts count="19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FF000000"/>
      <sz val="18"/>
    </font>
    <font>
      <name val="Calibri"/>
      <charset val="1"/>
      <family val="2"/>
      <color rgb="FF000000"/>
      <sz val="18"/>
    </font>
    <font>
      <name val="Calibri"/>
      <charset val="1"/>
      <family val="2"/>
      <b val="true"/>
      <color rgb="FF000000"/>
      <sz val="9"/>
    </font>
    <font>
      <name val="Calibri"/>
      <charset val="1"/>
      <family val="2"/>
      <b val="true"/>
      <color rgb="FFFFFFFF"/>
      <sz val="9"/>
    </font>
    <font>
      <name val="Calibri"/>
      <charset val="1"/>
      <family val="2"/>
      <color rgb="FF000000"/>
      <sz val="9"/>
    </font>
    <font>
      <name val="Calibri"/>
      <charset val="1"/>
      <family val="2"/>
      <color rgb="FF000000"/>
      <sz val="8"/>
    </font>
    <font>
      <name val="Calibri"/>
      <charset val="1"/>
      <family val="2"/>
      <b val="true"/>
      <color rgb="FF000000"/>
      <sz val="8"/>
    </font>
    <font>
      <name val="Calibri"/>
      <charset val="1"/>
      <family val="2"/>
      <color rgb="FF000000"/>
      <sz val="14"/>
    </font>
    <font>
      <name val="Calibri"/>
      <charset val="1"/>
      <family val="2"/>
      <b val="true"/>
      <color rgb="FF000000"/>
      <sz val="14"/>
    </font>
    <font>
      <name val="Calibri"/>
      <charset val="1"/>
      <family val="2"/>
      <color rgb="FF000000"/>
      <sz val="16"/>
    </font>
    <font>
      <name val="Calibri"/>
      <charset val="1"/>
      <family val="2"/>
      <b val="true"/>
      <color rgb="FF000000"/>
      <sz val="16"/>
    </font>
    <font>
      <name val="Calibri"/>
      <charset val="1"/>
      <family val="2"/>
      <color rgb="FF000000"/>
      <sz val="10"/>
    </font>
    <font>
      <name val="Calibri"/>
      <charset val="1"/>
      <family val="2"/>
      <b val="true"/>
      <color rgb="FF000000"/>
      <sz val="10"/>
    </font>
    <font>
      <name val="Arial"/>
      <charset val="1"/>
      <family val="2"/>
      <i val="true"/>
      <color rgb="FF000000"/>
      <sz val="10"/>
    </font>
    <font>
      <name val="Arial"/>
      <charset val="1"/>
      <family val="2"/>
      <color rgb="FF000000"/>
      <sz val="10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BFBFBF"/>
      </patternFill>
    </fill>
    <fill>
      <patternFill patternType="solid">
        <fgColor rgb="FF888888"/>
        <bgColor rgb="FF969696"/>
      </patternFill>
    </fill>
  </fills>
  <borders count="26">
    <border diagonalDown="false" diagonalUp="false">
      <left/>
      <right/>
      <top/>
      <bottom/>
      <diagonal/>
    </border>
    <border diagonalDown="false" diagonalUp="false">
      <left/>
      <right style="thick">
        <color rgb="FFFFFFFF"/>
      </right>
      <top/>
      <bottom style="thick">
        <color rgb="FFFFFFFF"/>
      </bottom>
      <diagonal/>
    </border>
    <border diagonalDown="false" diagonalUp="false">
      <left style="thick">
        <color rgb="FFFFFFFF"/>
      </left>
      <right/>
      <top/>
      <bottom style="thick">
        <color rgb="FFFFFFFF"/>
      </bottom>
      <diagonal/>
    </border>
    <border diagonalDown="false" diagonalUp="false">
      <left/>
      <right style="thick">
        <color rgb="FFFFFFFF"/>
      </right>
      <top style="thick">
        <color rgb="FFFFFFFF"/>
      </top>
      <bottom/>
      <diagonal/>
    </border>
    <border diagonalDown="false" diagonalUp="false">
      <left style="thick">
        <color rgb="FFFFFFFF"/>
      </left>
      <right/>
      <top style="thick">
        <color rgb="FFFFFFFF"/>
      </top>
      <bottom/>
      <diagonal/>
    </border>
    <border diagonalDown="false" diagonalUp="false">
      <left/>
      <right style="thick">
        <color rgb="FFFFFFFF"/>
      </right>
      <top/>
      <bottom/>
      <diagonal/>
    </border>
    <border diagonalDown="false" diagonalUp="false"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 diagonalDown="false" diagonalUp="false">
      <left style="thick">
        <color rgb="FFFFFFFF"/>
      </left>
      <right/>
      <top/>
      <bottom style="thick"/>
      <diagonal/>
    </border>
    <border diagonalDown="false" diagonalUp="false"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 diagonalDown="false" diagonalUp="false">
      <left style="thick">
        <color rgb="FFFFFFFF"/>
      </left>
      <right style="thick">
        <color rgb="FFFFFFFF"/>
      </right>
      <top style="thick">
        <color rgb="FFFFFFFF"/>
      </top>
      <bottom/>
      <diagonal/>
    </border>
    <border diagonalDown="false" diagonalUp="false">
      <left/>
      <right style="thick"/>
      <top/>
      <bottom style="thick"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hair"/>
      <top/>
      <bottom style="thick"/>
      <diagonal/>
    </border>
    <border diagonalDown="false" diagonalUp="false">
      <left style="hair"/>
      <right style="hair"/>
      <top/>
      <bottom style="thick"/>
      <diagonal/>
    </border>
    <border diagonalDown="false" diagonalUp="false">
      <left/>
      <right/>
      <top/>
      <bottom style="thick"/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 style="thick"/>
      <right/>
      <top/>
      <bottom style="thick"/>
      <diagonal/>
    </border>
    <border diagonalDown="false" diagonalUp="false">
      <left style="hair"/>
      <right style="hair"/>
      <top style="thick"/>
      <bottom style="thick"/>
      <diagonal/>
    </border>
    <border diagonalDown="false" diagonalUp="false">
      <left/>
      <right/>
      <top style="thick"/>
      <bottom style="thick"/>
      <diagonal/>
    </border>
    <border diagonalDown="false" diagonalUp="false">
      <left/>
      <right style="thick">
        <color rgb="FFFFFFFF"/>
      </right>
      <top/>
      <bottom style="thick"/>
      <diagonal/>
    </border>
    <border diagonalDown="false" diagonalUp="false">
      <left style="thick">
        <color rgb="FFFFFFFF"/>
      </left>
      <right style="thick">
        <color rgb="FFFFFFFF"/>
      </right>
      <top style="thick">
        <color rgb="FFFFFFFF"/>
      </top>
      <bottom style="thick"/>
      <diagonal/>
    </border>
    <border diagonalDown="false" diagonalUp="false">
      <left style="thick"/>
      <right style="hair"/>
      <top style="thick"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/>
      <diagonal/>
    </border>
    <border diagonalDown="false" diagonalUp="false">
      <left style="hair"/>
      <right/>
      <top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top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top" wrapText="false"/>
      <protection hidden="false" locked="true"/>
    </xf>
    <xf applyAlignment="true" applyBorder="false" applyFont="true" applyProtection="false" borderId="0" fillId="0" fontId="6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7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2" fontId="7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2" fontId="7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2" fontId="7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0" fontId="8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2" fontId="7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9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0" fillId="0" fontId="9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1" fillId="0" fontId="10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3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3" fillId="0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3" fillId="4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4" fillId="0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1" fillId="3" fontId="9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5" fillId="0" fontId="9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6" fillId="0" fontId="10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5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1" fillId="5" fontId="9" numFmtId="164" xfId="0">
      <alignment horizontal="justify" indent="0" shrinkToFit="false" textRotation="0" vertical="top" wrapText="true"/>
      <protection hidden="false" locked="true"/>
    </xf>
    <xf applyAlignment="false" applyBorder="false" applyFont="true" applyProtection="false" borderId="0" fillId="2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10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3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3" fillId="0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3" fillId="4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4" fillId="0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7" fillId="3" fontId="9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6" fillId="0" fontId="10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8" fillId="4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5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7" fillId="5" fontId="9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8" fillId="0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9" fillId="0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20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1" fillId="2" fontId="7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2" fillId="3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8" fillId="3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23" fillId="3" fontId="9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1" fillId="3" fontId="10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22" fillId="5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8" fillId="5" fontId="9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23" fillId="5" fontId="9" numFmtId="164" xfId="0">
      <alignment horizontal="justify" indent="0" shrinkToFit="false" textRotation="0" vertical="top" wrapText="true"/>
      <protection hidden="false" locked="true"/>
    </xf>
    <xf applyAlignment="true" applyBorder="false" applyFont="true" applyProtection="false" borderId="0" fillId="0" fontId="11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2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2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0" fontId="12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0" fontId="12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6" fontId="1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3" fillId="6" fontId="1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6" fillId="6" fontId="1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0" fontId="15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0" fontId="15" numFmtId="168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0" fontId="15" numFmtId="169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3" fillId="0" fontId="15" numFmtId="170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6" fillId="6" fontId="16" numFmtId="171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3" fillId="6" fontId="16" numFmtId="171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4" fillId="0" fontId="16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4" fillId="0" fontId="15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5" fillId="0" fontId="15" numFmtId="165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16" fillId="0" fontId="15" numFmtId="172" xfId="0">
      <alignment horizontal="right" indent="0" shrinkToFit="false" textRotation="0" vertical="center" wrapText="true"/>
      <protection hidden="false" locked="true"/>
    </xf>
    <xf applyAlignment="true" applyBorder="true" applyFont="true" applyProtection="false" borderId="23" fillId="0" fontId="15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6" fillId="0" fontId="15" numFmtId="165" xfId="0">
      <alignment horizontal="right" indent="0" shrinkToFit="false" textRotation="0" vertical="center" wrapText="true"/>
      <protection hidden="false" locked="true"/>
    </xf>
    <xf applyAlignment="true" applyBorder="true" applyFont="true" applyProtection="false" borderId="23" fillId="0" fontId="15" numFmtId="165" xfId="0">
      <alignment horizontal="justify" indent="0" shrinkToFit="false" textRotation="0" vertical="center" wrapText="true"/>
      <protection hidden="false" locked="true"/>
    </xf>
    <xf applyAlignment="true" applyBorder="false" applyFont="true" applyProtection="false" borderId="0" fillId="0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4" fillId="0" fontId="8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24" fillId="0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3" fillId="7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25" fillId="3" fontId="9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1" fillId="0" fontId="9" numFmtId="166" xfId="0">
      <alignment horizontal="right" indent="0" shrinkToFit="false" textRotation="0" vertical="center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1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8" min="1" style="0" width="15.7142857142857"/>
    <col collapsed="false" hidden="false" max="10" min="9" style="0" width="60.7091836734694"/>
    <col collapsed="false" hidden="false" max="11" min="11" style="0" width="9.14285714285714"/>
    <col collapsed="false" hidden="false" max="1025" min="12" style="0" width="8.6734693877551"/>
  </cols>
  <sheetData>
    <row collapsed="false" customFormat="false" customHeight="true" hidden="false" ht="39.75" outlineLevel="0" r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collapsed="false" customFormat="false" customHeight="true" hidden="false" ht="39.75" outlineLevel="0" r="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4"/>
    </row>
    <row collapsed="false" customFormat="false" customHeight="true" hidden="false" ht="19.5" outlineLevel="0" r="3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collapsed="false" customFormat="false" customHeight="true" hidden="false" ht="19.5" outlineLevel="0" r="4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collapsed="false" customFormat="false" customHeight="true" hidden="false" ht="9.75" outlineLevel="0" r="5">
      <c r="A5" s="10"/>
      <c r="B5" s="11"/>
      <c r="C5" s="10"/>
      <c r="D5" s="10"/>
      <c r="E5" s="10"/>
      <c r="F5" s="10"/>
      <c r="G5" s="10"/>
      <c r="H5" s="10"/>
      <c r="I5" s="10"/>
      <c r="J5" s="10"/>
    </row>
    <row collapsed="false" customFormat="false" customHeight="true" hidden="false" ht="30" outlineLevel="0" r="6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collapsed="false" customFormat="false" customHeight="true" hidden="false" ht="30" outlineLevel="0" r="7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collapsed="false" customFormat="false" customHeight="true" hidden="false" ht="30" outlineLevel="0" r="8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collapsed="false" customFormat="false" customHeight="true" hidden="false" ht="60" outlineLevel="0" r="9">
      <c r="A9" s="17" t="s">
        <v>21</v>
      </c>
      <c r="B9" s="18" t="n">
        <v>2</v>
      </c>
      <c r="C9" s="19" t="n">
        <v>0</v>
      </c>
      <c r="D9" s="19" t="n">
        <v>0</v>
      </c>
      <c r="E9" s="18" t="n">
        <f aca="false">B9+C9-D9</f>
        <v>2</v>
      </c>
      <c r="F9" s="20" t="n">
        <f aca="false">E9</f>
        <v>2</v>
      </c>
      <c r="G9" s="21" t="n">
        <v>0</v>
      </c>
      <c r="H9" s="22" t="n">
        <f aca="false">F9</f>
        <v>2</v>
      </c>
      <c r="I9" s="23" t="s">
        <v>22</v>
      </c>
      <c r="J9" s="23" t="s">
        <v>23</v>
      </c>
    </row>
    <row collapsed="false" customFormat="false" customHeight="true" hidden="false" ht="60" outlineLevel="0" r="10">
      <c r="A10" s="24" t="s">
        <v>24</v>
      </c>
      <c r="B10" s="25" t="n">
        <f aca="false">H9</f>
        <v>2</v>
      </c>
      <c r="C10" s="19" t="n">
        <v>0</v>
      </c>
      <c r="D10" s="19" t="n">
        <v>0</v>
      </c>
      <c r="E10" s="18" t="n">
        <f aca="false">B10+C10-D10</f>
        <v>2</v>
      </c>
      <c r="F10" s="20" t="n">
        <f aca="false">E10</f>
        <v>2</v>
      </c>
      <c r="G10" s="21" t="n">
        <v>0</v>
      </c>
      <c r="H10" s="22" t="n">
        <f aca="false">F10</f>
        <v>2</v>
      </c>
      <c r="I10" s="23" t="str">
        <f aca="false">I9</f>
        <v>Resoluções TSE nº 22.697/2008 e 23.055/2009.</v>
      </c>
      <c r="J10" s="23" t="s">
        <v>25</v>
      </c>
    </row>
    <row collapsed="false" customFormat="false" customHeight="true" hidden="false" ht="60" outlineLevel="0" r="11">
      <c r="A11" s="24" t="s">
        <v>26</v>
      </c>
      <c r="B11" s="25" t="n">
        <f aca="false">H10</f>
        <v>2</v>
      </c>
      <c r="C11" s="19" t="n">
        <v>1</v>
      </c>
      <c r="D11" s="19" t="n">
        <v>0</v>
      </c>
      <c r="E11" s="18" t="n">
        <f aca="false">B11+C11-D11</f>
        <v>3</v>
      </c>
      <c r="F11" s="20" t="n">
        <f aca="false">E11</f>
        <v>3</v>
      </c>
      <c r="G11" s="21" t="n">
        <v>0</v>
      </c>
      <c r="H11" s="22" t="n">
        <f aca="false">F11</f>
        <v>3</v>
      </c>
      <c r="I11" s="23" t="str">
        <f aca="false">I10</f>
        <v>Resoluções TSE nº 22.697/2008 e 23.055/2009.</v>
      </c>
      <c r="J11" s="23" t="s">
        <v>27</v>
      </c>
    </row>
    <row collapsed="false" customFormat="false" customHeight="true" hidden="false" ht="60" outlineLevel="0" r="12">
      <c r="A12" s="24" t="s">
        <v>28</v>
      </c>
      <c r="B12" s="25" t="n">
        <f aca="false">H11</f>
        <v>3</v>
      </c>
      <c r="C12" s="19" t="n">
        <v>0</v>
      </c>
      <c r="D12" s="19" t="n">
        <v>0</v>
      </c>
      <c r="E12" s="18" t="n">
        <f aca="false">B12+C12-D12</f>
        <v>3</v>
      </c>
      <c r="F12" s="20" t="n">
        <f aca="false">E12</f>
        <v>3</v>
      </c>
      <c r="G12" s="21" t="n">
        <v>0</v>
      </c>
      <c r="H12" s="22" t="n">
        <f aca="false">F12</f>
        <v>3</v>
      </c>
      <c r="I12" s="23" t="str">
        <f aca="false">I11</f>
        <v>Resoluções TSE nº 22.697/2008 e 23.055/2009.</v>
      </c>
      <c r="J12" s="23" t="s">
        <v>29</v>
      </c>
    </row>
    <row collapsed="false" customFormat="false" customHeight="true" hidden="false" ht="60" outlineLevel="0" r="13">
      <c r="A13" s="24" t="s">
        <v>30</v>
      </c>
      <c r="B13" s="25" t="n">
        <f aca="false">H12</f>
        <v>3</v>
      </c>
      <c r="C13" s="19" t="n">
        <v>0</v>
      </c>
      <c r="D13" s="19" t="n">
        <v>0</v>
      </c>
      <c r="E13" s="18" t="n">
        <f aca="false">B13+C13-D13</f>
        <v>3</v>
      </c>
      <c r="F13" s="20" t="n">
        <f aca="false">E13</f>
        <v>3</v>
      </c>
      <c r="G13" s="21" t="n">
        <v>0</v>
      </c>
      <c r="H13" s="22" t="n">
        <f aca="false">F13</f>
        <v>3</v>
      </c>
      <c r="I13" s="23" t="str">
        <f aca="false">I12</f>
        <v>Resoluções TSE nº 22.697/2008 e 23.055/2009.</v>
      </c>
      <c r="J13" s="23" t="s">
        <v>23</v>
      </c>
    </row>
    <row collapsed="false" customFormat="false" customHeight="true" hidden="false" ht="60" outlineLevel="0" r="14">
      <c r="A14" s="24" t="s">
        <v>31</v>
      </c>
      <c r="B14" s="25" t="n">
        <f aca="false">H13</f>
        <v>3</v>
      </c>
      <c r="C14" s="19" t="n">
        <v>0</v>
      </c>
      <c r="D14" s="19" t="n">
        <v>0</v>
      </c>
      <c r="E14" s="18" t="n">
        <f aca="false">B14+C14-D14</f>
        <v>3</v>
      </c>
      <c r="F14" s="20" t="n">
        <f aca="false">E14</f>
        <v>3</v>
      </c>
      <c r="G14" s="21" t="n">
        <v>0</v>
      </c>
      <c r="H14" s="22" t="n">
        <f aca="false">F14</f>
        <v>3</v>
      </c>
      <c r="I14" s="23" t="str">
        <f aca="false">I13</f>
        <v>Resoluções TSE nº 22.697/2008 e 23.055/2009.</v>
      </c>
      <c r="J14" s="23" t="s">
        <v>23</v>
      </c>
    </row>
    <row collapsed="false" customFormat="false" customHeight="true" hidden="false" ht="60" outlineLevel="0" r="15">
      <c r="A15" s="24" t="s">
        <v>32</v>
      </c>
      <c r="B15" s="25" t="n">
        <f aca="false">H14</f>
        <v>3</v>
      </c>
      <c r="C15" s="19" t="n">
        <v>0</v>
      </c>
      <c r="D15" s="19" t="n">
        <v>0</v>
      </c>
      <c r="E15" s="18" t="n">
        <f aca="false">B15+C15-D15</f>
        <v>3</v>
      </c>
      <c r="F15" s="20" t="n">
        <f aca="false">E15</f>
        <v>3</v>
      </c>
      <c r="G15" s="21" t="n">
        <v>0</v>
      </c>
      <c r="H15" s="22" t="n">
        <f aca="false">F15</f>
        <v>3</v>
      </c>
      <c r="I15" s="23" t="str">
        <f aca="false">I14</f>
        <v>Resoluções TSE nº 22.697/2008 e 23.055/2009.</v>
      </c>
      <c r="J15" s="23" t="s">
        <v>23</v>
      </c>
    </row>
    <row collapsed="false" customFormat="false" customHeight="true" hidden="false" ht="60" outlineLevel="0" r="16">
      <c r="A16" s="24" t="s">
        <v>33</v>
      </c>
      <c r="B16" s="25" t="n">
        <f aca="false">H15</f>
        <v>3</v>
      </c>
      <c r="C16" s="26" t="n">
        <v>0</v>
      </c>
      <c r="D16" s="26" t="n">
        <v>0</v>
      </c>
      <c r="E16" s="18" t="n">
        <f aca="false">B16+C16-D16</f>
        <v>3</v>
      </c>
      <c r="F16" s="20" t="n">
        <f aca="false">E16</f>
        <v>3</v>
      </c>
      <c r="G16" s="21" t="n">
        <v>0</v>
      </c>
      <c r="H16" s="22" t="n">
        <f aca="false">F16</f>
        <v>3</v>
      </c>
      <c r="I16" s="27" t="str">
        <f aca="false">I15</f>
        <v>Resoluções TSE nº 22.697/2008 e 23.055/2009.</v>
      </c>
      <c r="J16" s="27" t="s">
        <v>23</v>
      </c>
    </row>
    <row collapsed="false" customFormat="false" customHeight="true" hidden="false" ht="60" outlineLevel="0" r="17">
      <c r="A17" s="24" t="s">
        <v>34</v>
      </c>
      <c r="B17" s="25" t="n">
        <f aca="false">H16</f>
        <v>3</v>
      </c>
      <c r="C17" s="26" t="n">
        <v>2</v>
      </c>
      <c r="D17" s="26" t="n">
        <v>0</v>
      </c>
      <c r="E17" s="18" t="n">
        <f aca="false">B17+C17-D17</f>
        <v>5</v>
      </c>
      <c r="F17" s="20" t="n">
        <f aca="false">E17</f>
        <v>5</v>
      </c>
      <c r="G17" s="21" t="n">
        <v>0</v>
      </c>
      <c r="H17" s="22" t="n">
        <f aca="false">F17</f>
        <v>5</v>
      </c>
      <c r="I17" s="27" t="str">
        <f aca="false">I16</f>
        <v>Resoluções TSE nº 22.697/2008 e 23.055/2009.</v>
      </c>
      <c r="J17" s="27" t="s">
        <v>35</v>
      </c>
    </row>
    <row collapsed="false" customFormat="false" customHeight="true" hidden="false" ht="60" outlineLevel="0" r="18">
      <c r="A18" s="24" t="s">
        <v>36</v>
      </c>
      <c r="B18" s="25" t="n">
        <f aca="false">H17</f>
        <v>5</v>
      </c>
      <c r="C18" s="26" t="n">
        <v>0</v>
      </c>
      <c r="D18" s="26" t="n">
        <v>0</v>
      </c>
      <c r="E18" s="18" t="n">
        <f aca="false">B18+C18-D18</f>
        <v>5</v>
      </c>
      <c r="F18" s="20" t="n">
        <f aca="false">E18</f>
        <v>5</v>
      </c>
      <c r="G18" s="21" t="n">
        <v>0</v>
      </c>
      <c r="H18" s="22" t="n">
        <f aca="false">F18</f>
        <v>5</v>
      </c>
      <c r="I18" s="27" t="str">
        <f aca="false">I17</f>
        <v>Resoluções TSE nº 22.697/2008 e 23.055/2009.</v>
      </c>
      <c r="J18" s="27"/>
    </row>
    <row collapsed="false" customFormat="false" customHeight="true" hidden="false" ht="60" outlineLevel="0" r="19">
      <c r="A19" s="24" t="s">
        <v>37</v>
      </c>
      <c r="B19" s="25" t="n">
        <f aca="false">H18</f>
        <v>5</v>
      </c>
      <c r="C19" s="26" t="n">
        <v>0</v>
      </c>
      <c r="D19" s="26" t="n">
        <v>0</v>
      </c>
      <c r="E19" s="18" t="n">
        <f aca="false">B19+C19-D19</f>
        <v>5</v>
      </c>
      <c r="F19" s="20" t="n">
        <f aca="false">E19</f>
        <v>5</v>
      </c>
      <c r="G19" s="21" t="n">
        <v>0</v>
      </c>
      <c r="H19" s="22" t="n">
        <f aca="false">F19</f>
        <v>5</v>
      </c>
      <c r="I19" s="27" t="str">
        <f aca="false">I18</f>
        <v>Resoluções TSE nº 22.697/2008 e 23.055/2009.</v>
      </c>
      <c r="J19" s="27"/>
    </row>
    <row collapsed="false" customFormat="false" customHeight="true" hidden="false" ht="60" outlineLevel="0" r="20">
      <c r="A20" s="24" t="s">
        <v>38</v>
      </c>
      <c r="B20" s="25" t="n">
        <f aca="false">H19</f>
        <v>5</v>
      </c>
      <c r="C20" s="26" t="n">
        <v>0</v>
      </c>
      <c r="D20" s="26" t="n">
        <v>0</v>
      </c>
      <c r="E20" s="18" t="n">
        <f aca="false">B20+C20-D20</f>
        <v>5</v>
      </c>
      <c r="F20" s="20" t="n">
        <f aca="false">E20</f>
        <v>5</v>
      </c>
      <c r="G20" s="21" t="n">
        <v>0</v>
      </c>
      <c r="H20" s="22" t="n">
        <f aca="false">F20</f>
        <v>5</v>
      </c>
      <c r="I20" s="27" t="str">
        <f aca="false">I19</f>
        <v>Resoluções TSE nº 22.697/2008 e 23.055/2009.</v>
      </c>
      <c r="J20" s="27"/>
    </row>
    <row collapsed="false" customFormat="false" customHeight="true" hidden="false" ht="19.5" outlineLevel="0" r="21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8" min="1" style="0" width="15.7142857142857"/>
    <col collapsed="false" hidden="false" max="10" min="9" style="0" width="60.7091836734694"/>
    <col collapsed="false" hidden="false" max="1025" min="11" style="0" width="8.6734693877551"/>
  </cols>
  <sheetData>
    <row collapsed="false" customFormat="false" customHeight="true" hidden="false" ht="39.75" outlineLevel="0" r="1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</row>
    <row collapsed="false" customFormat="false" customHeight="true" hidden="false" ht="39.75" outlineLevel="0" r="2">
      <c r="A2" s="3" t="s">
        <v>40</v>
      </c>
      <c r="B2" s="3"/>
      <c r="C2" s="3"/>
      <c r="D2" s="3"/>
      <c r="E2" s="3"/>
      <c r="F2" s="3"/>
      <c r="G2" s="3"/>
      <c r="H2" s="3"/>
      <c r="I2" s="3"/>
      <c r="J2" s="3"/>
    </row>
    <row collapsed="false" customFormat="false" customHeight="true" hidden="false" ht="19.5" outlineLevel="0" r="3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collapsed="false" customFormat="false" customHeight="true" hidden="false" ht="19.5" outlineLevel="0" r="4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collapsed="false" customFormat="false" customHeight="true" hidden="false" ht="9.75" outlineLevel="0" r="5">
      <c r="A5" s="10"/>
      <c r="B5" s="11"/>
      <c r="C5" s="10"/>
      <c r="D5" s="10"/>
      <c r="E5" s="10"/>
      <c r="F5" s="10"/>
      <c r="G5" s="10"/>
      <c r="H5" s="10"/>
      <c r="I5" s="10"/>
      <c r="J5" s="10"/>
    </row>
    <row collapsed="false" customFormat="false" customHeight="true" hidden="false" ht="30" outlineLevel="0" r="6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collapsed="false" customFormat="false" customHeight="true" hidden="false" ht="30" outlineLevel="0" r="7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collapsed="false" customFormat="false" customHeight="true" hidden="false" ht="30" outlineLevel="0" r="8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collapsed="false" customFormat="false" customHeight="true" hidden="false" ht="60" outlineLevel="0" r="9">
      <c r="A9" s="17" t="s">
        <v>21</v>
      </c>
      <c r="B9" s="29" t="n">
        <v>337</v>
      </c>
      <c r="C9" s="30" t="n">
        <v>2</v>
      </c>
      <c r="D9" s="30" t="n">
        <v>2</v>
      </c>
      <c r="E9" s="29" t="n">
        <f aca="false">B9+C9-D9</f>
        <v>337</v>
      </c>
      <c r="F9" s="31" t="inlineStr">
        <f aca="false">E9</f>
        <is>
          <t/>
        </is>
      </c>
      <c r="G9" s="32" t="n">
        <v>0</v>
      </c>
      <c r="H9" s="33" t="inlineStr">
        <f aca="false">F9</f>
        <is>
          <t/>
        </is>
      </c>
      <c r="I9" s="34" t="s">
        <v>41</v>
      </c>
      <c r="J9" s="34" t="s">
        <v>42</v>
      </c>
    </row>
    <row collapsed="false" customFormat="false" customHeight="true" hidden="false" ht="60" outlineLevel="0" r="10">
      <c r="A10" s="24" t="s">
        <v>24</v>
      </c>
      <c r="B10" s="35" t="inlineStr">
        <f aca="false">E9</f>
        <is>
          <t/>
        </is>
      </c>
      <c r="C10" s="30" t="n">
        <v>0</v>
      </c>
      <c r="D10" s="30" t="n">
        <v>1</v>
      </c>
      <c r="E10" s="29" t="n">
        <f aca="false">B10+C10-D10</f>
        <v>336</v>
      </c>
      <c r="F10" s="31" t="inlineStr">
        <f aca="false">E10</f>
        <is>
          <t/>
        </is>
      </c>
      <c r="G10" s="36" t="n">
        <v>0</v>
      </c>
      <c r="H10" s="33" t="inlineStr">
        <f aca="false">F10</f>
        <is>
          <t/>
        </is>
      </c>
      <c r="I10" s="34" t="str">
        <f aca="false">I9</f>
        <v>Res. TSE nº 22071/2005</v>
      </c>
      <c r="J10" s="34" t="s">
        <v>43</v>
      </c>
    </row>
    <row collapsed="false" customFormat="false" customHeight="true" hidden="false" ht="60" outlineLevel="0" r="11">
      <c r="A11" s="24" t="s">
        <v>26</v>
      </c>
      <c r="B11" s="35" t="inlineStr">
        <f aca="false">E10</f>
        <is>
          <t/>
        </is>
      </c>
      <c r="C11" s="30" t="n">
        <v>1</v>
      </c>
      <c r="D11" s="30" t="n">
        <v>1</v>
      </c>
      <c r="E11" s="29" t="n">
        <f aca="false">B11+C11-D11</f>
        <v>336</v>
      </c>
      <c r="F11" s="31" t="inlineStr">
        <f aca="false">E11</f>
        <is>
          <t/>
        </is>
      </c>
      <c r="G11" s="36" t="n">
        <v>0</v>
      </c>
      <c r="H11" s="33" t="inlineStr">
        <f aca="false">F11</f>
        <is>
          <t/>
        </is>
      </c>
      <c r="I11" s="34" t="str">
        <f aca="false">I10</f>
        <v>Res. TSE nº 22071/2005</v>
      </c>
      <c r="J11" s="34" t="s">
        <v>44</v>
      </c>
    </row>
    <row collapsed="false" customFormat="false" customHeight="true" hidden="false" ht="60" outlineLevel="0" r="12">
      <c r="A12" s="24" t="s">
        <v>28</v>
      </c>
      <c r="B12" s="35" t="inlineStr">
        <f aca="false">E11</f>
        <is>
          <t/>
        </is>
      </c>
      <c r="C12" s="30" t="n">
        <v>0</v>
      </c>
      <c r="D12" s="30" t="n">
        <v>0</v>
      </c>
      <c r="E12" s="29" t="n">
        <f aca="false">B12+C12-D12</f>
        <v>336</v>
      </c>
      <c r="F12" s="31" t="inlineStr">
        <f aca="false">E12</f>
        <is>
          <t/>
        </is>
      </c>
      <c r="G12" s="36" t="n">
        <v>0</v>
      </c>
      <c r="H12" s="33" t="inlineStr">
        <f aca="false">F12</f>
        <is>
          <t/>
        </is>
      </c>
      <c r="I12" s="34" t="str">
        <f aca="false">I11</f>
        <v>Res. TSE nº 22071/2005</v>
      </c>
      <c r="J12" s="34" t="s">
        <v>23</v>
      </c>
    </row>
    <row collapsed="false" customFormat="false" customHeight="true" hidden="false" ht="60" outlineLevel="0" r="13">
      <c r="A13" s="24" t="s">
        <v>30</v>
      </c>
      <c r="B13" s="35" t="inlineStr">
        <f aca="false">E12</f>
        <is>
          <t/>
        </is>
      </c>
      <c r="C13" s="30" t="n">
        <v>0</v>
      </c>
      <c r="D13" s="30" t="n">
        <v>1</v>
      </c>
      <c r="E13" s="29" t="n">
        <f aca="false">B13+C13-D13</f>
        <v>335</v>
      </c>
      <c r="F13" s="31" t="inlineStr">
        <f aca="false">E13</f>
        <is>
          <t/>
        </is>
      </c>
      <c r="G13" s="36" t="n">
        <v>0</v>
      </c>
      <c r="H13" s="33" t="inlineStr">
        <f aca="false">F13</f>
        <is>
          <t/>
        </is>
      </c>
      <c r="I13" s="34" t="str">
        <f aca="false">I12</f>
        <v>Res. TSE nº 22071/2005</v>
      </c>
      <c r="J13" s="34" t="s">
        <v>45</v>
      </c>
    </row>
    <row collapsed="false" customFormat="false" customHeight="true" hidden="false" ht="60" outlineLevel="0" r="14">
      <c r="A14" s="24" t="s">
        <v>31</v>
      </c>
      <c r="B14" s="35" t="inlineStr">
        <f aca="false">E13</f>
        <is>
          <t/>
        </is>
      </c>
      <c r="C14" s="30" t="n">
        <v>1</v>
      </c>
      <c r="D14" s="30" t="n">
        <v>0</v>
      </c>
      <c r="E14" s="29" t="n">
        <f aca="false">B14+C14-D14</f>
        <v>336</v>
      </c>
      <c r="F14" s="31" t="inlineStr">
        <f aca="false">E14</f>
        <is>
          <t/>
        </is>
      </c>
      <c r="G14" s="36" t="n">
        <v>0</v>
      </c>
      <c r="H14" s="33" t="inlineStr">
        <f aca="false">F14</f>
        <is>
          <t/>
        </is>
      </c>
      <c r="I14" s="34" t="str">
        <f aca="false">I13</f>
        <v>Res. TSE nº 22071/2005</v>
      </c>
      <c r="J14" s="34" t="s">
        <v>46</v>
      </c>
    </row>
    <row collapsed="false" customFormat="false" customHeight="true" hidden="false" ht="60" outlineLevel="0" r="15">
      <c r="A15" s="24" t="s">
        <v>32</v>
      </c>
      <c r="B15" s="35" t="inlineStr">
        <f aca="false">E14</f>
        <is>
          <t/>
        </is>
      </c>
      <c r="C15" s="30" t="n">
        <v>0</v>
      </c>
      <c r="D15" s="30" t="n">
        <v>0</v>
      </c>
      <c r="E15" s="29" t="n">
        <f aca="false">B15+C15-D15</f>
        <v>336</v>
      </c>
      <c r="F15" s="31" t="inlineStr">
        <f aca="false">E15</f>
        <is>
          <t/>
        </is>
      </c>
      <c r="G15" s="36" t="n">
        <v>0</v>
      </c>
      <c r="H15" s="33" t="inlineStr">
        <f aca="false">F15</f>
        <is>
          <t/>
        </is>
      </c>
      <c r="I15" s="34" t="str">
        <f aca="false">I14</f>
        <v>Res. TSE nº 22071/2005</v>
      </c>
      <c r="J15" s="34" t="s">
        <v>23</v>
      </c>
    </row>
    <row collapsed="false" customFormat="false" customHeight="true" hidden="false" ht="60" outlineLevel="0" r="16">
      <c r="A16" s="24" t="s">
        <v>33</v>
      </c>
      <c r="B16" s="35" t="inlineStr">
        <f aca="false">E15</f>
        <is>
          <t/>
        </is>
      </c>
      <c r="C16" s="37" t="n">
        <v>1</v>
      </c>
      <c r="D16" s="37" t="n">
        <v>0</v>
      </c>
      <c r="E16" s="29" t="n">
        <f aca="false">B16+C16-D16</f>
        <v>337</v>
      </c>
      <c r="F16" s="31" t="inlineStr">
        <f aca="false">E16</f>
        <is>
          <t/>
        </is>
      </c>
      <c r="G16" s="36" t="n">
        <v>0</v>
      </c>
      <c r="H16" s="33" t="inlineStr">
        <f aca="false">F16</f>
        <is>
          <t/>
        </is>
      </c>
      <c r="I16" s="38" t="str">
        <f aca="false">I15</f>
        <v>Res. TSE nº 22071/2005</v>
      </c>
      <c r="J16" s="38" t="s">
        <v>47</v>
      </c>
    </row>
    <row collapsed="false" customFormat="false" customHeight="true" hidden="false" ht="60" outlineLevel="0" r="17">
      <c r="A17" s="24" t="s">
        <v>34</v>
      </c>
      <c r="B17" s="35" t="inlineStr">
        <f aca="false">E16</f>
        <is>
          <t/>
        </is>
      </c>
      <c r="C17" s="37" t="n">
        <v>4</v>
      </c>
      <c r="D17" s="37" t="n">
        <v>1</v>
      </c>
      <c r="E17" s="29" t="n">
        <f aca="false">B17+C17-D17</f>
        <v>340</v>
      </c>
      <c r="F17" s="31" t="inlineStr">
        <f aca="false">E17</f>
        <is>
          <t/>
        </is>
      </c>
      <c r="G17" s="36" t="n">
        <v>0</v>
      </c>
      <c r="H17" s="33" t="inlineStr">
        <f aca="false">F17</f>
        <is>
          <t/>
        </is>
      </c>
      <c r="I17" s="38" t="str">
        <f aca="false">I16</f>
        <v>Res. TSE nº 22071/2005</v>
      </c>
      <c r="J17" s="38" t="s">
        <v>48</v>
      </c>
    </row>
    <row collapsed="false" customFormat="false" customHeight="true" hidden="false" ht="60" outlineLevel="0" r="18">
      <c r="A18" s="24" t="s">
        <v>36</v>
      </c>
      <c r="B18" s="35" t="inlineStr">
        <f aca="false">E17</f>
        <is>
          <t/>
        </is>
      </c>
      <c r="C18" s="37" t="n">
        <v>0</v>
      </c>
      <c r="D18" s="37" t="n">
        <v>0</v>
      </c>
      <c r="E18" s="29" t="n">
        <f aca="false">B18+C18-D18</f>
        <v>340</v>
      </c>
      <c r="F18" s="31" t="inlineStr">
        <f aca="false">E18</f>
        <is>
          <t/>
        </is>
      </c>
      <c r="G18" s="36" t="n">
        <v>0</v>
      </c>
      <c r="H18" s="33" t="inlineStr">
        <f aca="false">F18</f>
        <is>
          <t/>
        </is>
      </c>
      <c r="I18" s="38" t="str">
        <f aca="false">I17</f>
        <v>Res. TSE nº 22071/2005</v>
      </c>
      <c r="J18" s="38"/>
    </row>
    <row collapsed="false" customFormat="false" customHeight="true" hidden="false" ht="60" outlineLevel="0" r="19">
      <c r="A19" s="24" t="s">
        <v>37</v>
      </c>
      <c r="B19" s="35" t="inlineStr">
        <f aca="false">E18</f>
        <is>
          <t/>
        </is>
      </c>
      <c r="C19" s="37" t="n">
        <v>0</v>
      </c>
      <c r="D19" s="37" t="n">
        <v>0</v>
      </c>
      <c r="E19" s="29" t="n">
        <f aca="false">B19+C19-D19</f>
        <v>340</v>
      </c>
      <c r="F19" s="31" t="inlineStr">
        <f aca="false">E19</f>
        <is>
          <t/>
        </is>
      </c>
      <c r="G19" s="36" t="n">
        <v>0</v>
      </c>
      <c r="H19" s="33" t="inlineStr">
        <f aca="false">F19</f>
        <is>
          <t/>
        </is>
      </c>
      <c r="I19" s="38" t="str">
        <f aca="false">I18</f>
        <v>Res. TSE nº 22071/2005</v>
      </c>
      <c r="J19" s="38"/>
    </row>
    <row collapsed="false" customFormat="false" customHeight="true" hidden="false" ht="60" outlineLevel="0" r="20">
      <c r="A20" s="24" t="s">
        <v>38</v>
      </c>
      <c r="B20" s="35" t="inlineStr">
        <f aca="false">E19</f>
        <is>
          <t/>
        </is>
      </c>
      <c r="C20" s="37" t="n">
        <v>0</v>
      </c>
      <c r="D20" s="37" t="n">
        <v>0</v>
      </c>
      <c r="E20" s="35" t="n">
        <f aca="false">B20+C20-D20</f>
        <v>340</v>
      </c>
      <c r="F20" s="39" t="inlineStr">
        <f aca="false">E20</f>
        <is>
          <t/>
        </is>
      </c>
      <c r="G20" s="36" t="n">
        <v>0</v>
      </c>
      <c r="H20" s="40" t="inlineStr">
        <f aca="false">F20</f>
        <is>
          <t/>
        </is>
      </c>
      <c r="I20" s="38" t="str">
        <f aca="false">I19</f>
        <v>Res. TSE nº 22071/2005</v>
      </c>
      <c r="J20" s="38"/>
    </row>
    <row collapsed="false" customFormat="false" customHeight="true" hidden="false" ht="19.5" outlineLevel="0" r="21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8" min="1" style="0" width="15.7142857142857"/>
    <col collapsed="false" hidden="false" max="9" min="9" style="0" width="60.7091836734694"/>
    <col collapsed="false" hidden="false" max="10" min="10" style="0" width="76.7091836734694"/>
    <col collapsed="false" hidden="false" max="1025" min="11" style="0" width="8.6734693877551"/>
  </cols>
  <sheetData>
    <row collapsed="false" customFormat="false" customHeight="true" hidden="false" ht="39.75" outlineLevel="0" r="1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</row>
    <row collapsed="false" customFormat="false" customHeight="true" hidden="false" ht="39.75" outlineLevel="0" r="2">
      <c r="A2" s="3" t="s">
        <v>50</v>
      </c>
      <c r="B2" s="3"/>
      <c r="C2" s="3"/>
      <c r="D2" s="3"/>
      <c r="E2" s="3"/>
      <c r="F2" s="3"/>
      <c r="G2" s="3"/>
      <c r="H2" s="3"/>
      <c r="I2" s="3"/>
      <c r="J2" s="3"/>
    </row>
    <row collapsed="false" customFormat="false" customHeight="true" hidden="false" ht="19.5" outlineLevel="0" r="3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collapsed="false" customFormat="false" customHeight="true" hidden="false" ht="19.5" outlineLevel="0" r="4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collapsed="false" customFormat="false" customHeight="true" hidden="false" ht="9.75" outlineLevel="0" r="5">
      <c r="A5" s="10"/>
      <c r="B5" s="11"/>
      <c r="C5" s="10"/>
      <c r="D5" s="10"/>
      <c r="E5" s="10"/>
      <c r="F5" s="10"/>
      <c r="G5" s="10"/>
      <c r="H5" s="10"/>
      <c r="I5" s="10"/>
      <c r="J5" s="10"/>
    </row>
    <row collapsed="false" customFormat="false" customHeight="true" hidden="false" ht="30" outlineLevel="0" r="6">
      <c r="A6" s="41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collapsed="false" customFormat="false" customHeight="true" hidden="false" ht="30" outlineLevel="0" r="7">
      <c r="A7" s="41"/>
      <c r="B7" s="15" t="s">
        <v>11</v>
      </c>
      <c r="C7" s="15"/>
      <c r="D7" s="15"/>
      <c r="E7" s="15"/>
      <c r="F7" s="15" t="s">
        <v>12</v>
      </c>
      <c r="G7" s="15"/>
      <c r="H7" s="15"/>
      <c r="I7" s="42" t="s">
        <v>13</v>
      </c>
      <c r="J7" s="14"/>
    </row>
    <row collapsed="false" customFormat="false" customHeight="true" hidden="false" ht="30" outlineLevel="0" r="8">
      <c r="A8" s="41"/>
      <c r="B8" s="42" t="s">
        <v>14</v>
      </c>
      <c r="C8" s="42" t="s">
        <v>15</v>
      </c>
      <c r="D8" s="42" t="s">
        <v>16</v>
      </c>
      <c r="E8" s="42" t="s">
        <v>17</v>
      </c>
      <c r="F8" s="42" t="s">
        <v>18</v>
      </c>
      <c r="G8" s="42" t="s">
        <v>19</v>
      </c>
      <c r="H8" s="42" t="s">
        <v>20</v>
      </c>
      <c r="I8" s="42"/>
      <c r="J8" s="14"/>
    </row>
    <row collapsed="false" customFormat="false" customHeight="true" hidden="false" ht="60" outlineLevel="0" r="9">
      <c r="A9" s="24" t="s">
        <v>21</v>
      </c>
      <c r="B9" s="35" t="n">
        <v>730</v>
      </c>
      <c r="C9" s="43" t="n">
        <v>2</v>
      </c>
      <c r="D9" s="43" t="n">
        <v>1</v>
      </c>
      <c r="E9" s="35" t="n">
        <f aca="false">B9+C9-D9</f>
        <v>731</v>
      </c>
      <c r="F9" s="44" t="n">
        <v>366</v>
      </c>
      <c r="G9" s="44" t="n">
        <v>365</v>
      </c>
      <c r="H9" s="40" t="n">
        <f aca="false">F9+G9</f>
        <v>731</v>
      </c>
      <c r="I9" s="45" t="s">
        <v>51</v>
      </c>
      <c r="J9" s="45" t="s">
        <v>52</v>
      </c>
    </row>
    <row collapsed="false" customFormat="false" customHeight="true" hidden="false" ht="60" outlineLevel="0" r="10">
      <c r="A10" s="24" t="s">
        <v>24</v>
      </c>
      <c r="B10" s="35" t="inlineStr">
        <f aca="false">E9</f>
        <is>
          <t/>
        </is>
      </c>
      <c r="C10" s="43" t="n">
        <v>1</v>
      </c>
      <c r="D10" s="43" t="n">
        <v>1</v>
      </c>
      <c r="E10" s="29" t="n">
        <f aca="false">B10+C10-D10</f>
        <v>731</v>
      </c>
      <c r="F10" s="44" t="n">
        <v>365</v>
      </c>
      <c r="G10" s="44" t="n">
        <v>366</v>
      </c>
      <c r="H10" s="33" t="n">
        <f aca="false">F10+G10</f>
        <v>731</v>
      </c>
      <c r="I10" s="45" t="str">
        <f aca="false">I9</f>
        <v>Atos TRE-ES n 280/2008 e 109/2017</v>
      </c>
      <c r="J10" s="45" t="s">
        <v>53</v>
      </c>
    </row>
    <row collapsed="false" customFormat="false" customHeight="true" hidden="false" ht="60" outlineLevel="0" r="11">
      <c r="A11" s="24" t="s">
        <v>26</v>
      </c>
      <c r="B11" s="35" t="inlineStr">
        <f aca="false">E10</f>
        <is>
          <t/>
        </is>
      </c>
      <c r="C11" s="43" t="n">
        <v>0</v>
      </c>
      <c r="D11" s="43" t="n">
        <v>0</v>
      </c>
      <c r="E11" s="29" t="n">
        <f aca="false">B11+C11-D11</f>
        <v>731</v>
      </c>
      <c r="F11" s="44" t="n">
        <v>366</v>
      </c>
      <c r="G11" s="44" t="n">
        <v>365</v>
      </c>
      <c r="H11" s="33" t="n">
        <f aca="false">F11+G11</f>
        <v>731</v>
      </c>
      <c r="I11" s="45" t="str">
        <f aca="false">I10</f>
        <v>Atos TRE-ES n 280/2008 e 109/2017</v>
      </c>
      <c r="J11" s="45" t="s">
        <v>29</v>
      </c>
    </row>
    <row collapsed="false" customFormat="false" customHeight="true" hidden="false" ht="60" outlineLevel="0" r="12">
      <c r="A12" s="24" t="s">
        <v>28</v>
      </c>
      <c r="B12" s="35" t="inlineStr">
        <f aca="false">E11</f>
        <is>
          <t/>
        </is>
      </c>
      <c r="C12" s="43" t="n">
        <v>0</v>
      </c>
      <c r="D12" s="43" t="n">
        <v>2</v>
      </c>
      <c r="E12" s="29" t="n">
        <f aca="false">B12+C12-D12</f>
        <v>729</v>
      </c>
      <c r="F12" s="44" t="n">
        <v>365</v>
      </c>
      <c r="G12" s="44" t="n">
        <v>364</v>
      </c>
      <c r="H12" s="33" t="n">
        <f aca="false">F12+G12</f>
        <v>729</v>
      </c>
      <c r="I12" s="45" t="str">
        <f aca="false">I11</f>
        <v>Atos TRE-ES n 280/2008 e 109/2017</v>
      </c>
      <c r="J12" s="45" t="s">
        <v>54</v>
      </c>
    </row>
    <row collapsed="false" customFormat="false" customHeight="true" hidden="false" ht="60" outlineLevel="0" r="13">
      <c r="A13" s="24" t="s">
        <v>30</v>
      </c>
      <c r="B13" s="35" t="inlineStr">
        <f aca="false">E12</f>
        <is>
          <t/>
        </is>
      </c>
      <c r="C13" s="43" t="n">
        <v>0</v>
      </c>
      <c r="D13" s="43" t="n">
        <v>0</v>
      </c>
      <c r="E13" s="29" t="n">
        <f aca="false">B13+C13-D13</f>
        <v>729</v>
      </c>
      <c r="F13" s="44" t="n">
        <v>365</v>
      </c>
      <c r="G13" s="44" t="n">
        <v>364</v>
      </c>
      <c r="H13" s="33" t="n">
        <f aca="false">F13+G13</f>
        <v>729</v>
      </c>
      <c r="I13" s="45" t="str">
        <f aca="false">I12</f>
        <v>Atos TRE-ES n 280/2008 e 109/2017</v>
      </c>
      <c r="J13" s="45" t="s">
        <v>23</v>
      </c>
    </row>
    <row collapsed="false" customFormat="false" customHeight="true" hidden="false" ht="60" outlineLevel="0" r="14">
      <c r="A14" s="24" t="s">
        <v>31</v>
      </c>
      <c r="B14" s="35" t="inlineStr">
        <f aca="false">E13</f>
        <is>
          <t/>
        </is>
      </c>
      <c r="C14" s="43" t="n">
        <v>0</v>
      </c>
      <c r="D14" s="43" t="n">
        <v>0</v>
      </c>
      <c r="E14" s="29" t="n">
        <f aca="false">B14+C14-D14</f>
        <v>729</v>
      </c>
      <c r="F14" s="44" t="n">
        <v>365</v>
      </c>
      <c r="G14" s="44" t="n">
        <v>364</v>
      </c>
      <c r="H14" s="33" t="n">
        <f aca="false">F14+G14</f>
        <v>729</v>
      </c>
      <c r="I14" s="45" t="str">
        <f aca="false">I13</f>
        <v>Atos TRE-ES n 280/2008 e 109/2017</v>
      </c>
      <c r="J14" s="45" t="s">
        <v>23</v>
      </c>
    </row>
    <row collapsed="false" customFormat="false" customHeight="true" hidden="false" ht="60" outlineLevel="0" r="15">
      <c r="A15" s="24" t="s">
        <v>32</v>
      </c>
      <c r="B15" s="35" t="inlineStr">
        <f aca="false">E14</f>
        <is>
          <t/>
        </is>
      </c>
      <c r="C15" s="43" t="n">
        <v>0</v>
      </c>
      <c r="D15" s="43" t="n">
        <v>0</v>
      </c>
      <c r="E15" s="46" t="n">
        <f aca="false">B15+C15-D15</f>
        <v>729</v>
      </c>
      <c r="F15" s="44" t="n">
        <v>365</v>
      </c>
      <c r="G15" s="44" t="n">
        <v>364</v>
      </c>
      <c r="H15" s="33" t="n">
        <f aca="false">F15+G15</f>
        <v>729</v>
      </c>
      <c r="I15" s="45" t="str">
        <f aca="false">I14</f>
        <v>Atos TRE-ES n 280/2008 e 109/2017</v>
      </c>
      <c r="J15" s="45" t="s">
        <v>23</v>
      </c>
    </row>
    <row collapsed="false" customFormat="false" customHeight="true" hidden="false" ht="60" outlineLevel="0" r="16">
      <c r="A16" s="24" t="s">
        <v>33</v>
      </c>
      <c r="B16" s="35" t="inlineStr">
        <f aca="false">E15</f>
        <is>
          <t/>
        </is>
      </c>
      <c r="C16" s="47" t="n">
        <v>0</v>
      </c>
      <c r="D16" s="47" t="n">
        <v>1</v>
      </c>
      <c r="E16" s="46" t="n">
        <f aca="false">B16+C16-D16</f>
        <v>728</v>
      </c>
      <c r="F16" s="48" t="n">
        <v>365</v>
      </c>
      <c r="G16" s="48" t="n">
        <v>363</v>
      </c>
      <c r="H16" s="33" t="n">
        <f aca="false">F16+G16</f>
        <v>728</v>
      </c>
      <c r="I16" s="49" t="str">
        <f aca="false">I15</f>
        <v>Atos TRE-ES n 280/2008 e 109/2017</v>
      </c>
      <c r="J16" s="49" t="s">
        <v>55</v>
      </c>
    </row>
    <row collapsed="false" customFormat="false" customHeight="true" hidden="false" ht="60" outlineLevel="0" r="17">
      <c r="A17" s="24" t="s">
        <v>34</v>
      </c>
      <c r="B17" s="35" t="inlineStr">
        <f aca="false">E16</f>
        <is>
          <t/>
        </is>
      </c>
      <c r="C17" s="47" t="n">
        <v>0</v>
      </c>
      <c r="D17" s="47" t="n">
        <v>0</v>
      </c>
      <c r="E17" s="46" t="n">
        <f aca="false">B17+C17-D17</f>
        <v>728</v>
      </c>
      <c r="F17" s="48" t="inlineStr">
        <f aca="false">F16</f>
        <is>
          <t/>
        </is>
      </c>
      <c r="G17" s="48" t="inlineStr">
        <f aca="false">G16</f>
        <is>
          <t/>
        </is>
      </c>
      <c r="H17" s="33" t="n">
        <f aca="false">F17+G17</f>
        <v>728</v>
      </c>
      <c r="I17" s="49" t="str">
        <f aca="false">I16</f>
        <v>Atos TRE-ES n 280/2008 e 109/2017</v>
      </c>
      <c r="J17" s="49"/>
    </row>
    <row collapsed="false" customFormat="false" customHeight="true" hidden="false" ht="60" outlineLevel="0" r="18">
      <c r="A18" s="24" t="s">
        <v>36</v>
      </c>
      <c r="B18" s="35" t="inlineStr">
        <f aca="false">E17</f>
        <is>
          <t/>
        </is>
      </c>
      <c r="C18" s="47" t="n">
        <v>0</v>
      </c>
      <c r="D18" s="47" t="n">
        <v>0</v>
      </c>
      <c r="E18" s="46" t="n">
        <f aca="false">B18+C18-D18</f>
        <v>728</v>
      </c>
      <c r="F18" s="48" t="inlineStr">
        <f aca="false">F17</f>
        <is>
          <t/>
        </is>
      </c>
      <c r="G18" s="48" t="inlineStr">
        <f aca="false">G17</f>
        <is>
          <t/>
        </is>
      </c>
      <c r="H18" s="33" t="n">
        <f aca="false">F18+G18</f>
        <v>728</v>
      </c>
      <c r="I18" s="49" t="str">
        <f aca="false">I17</f>
        <v>Atos TRE-ES n 280/2008 e 109/2017</v>
      </c>
      <c r="J18" s="49"/>
    </row>
    <row collapsed="false" customFormat="false" customHeight="true" hidden="false" ht="60" outlineLevel="0" r="19">
      <c r="A19" s="24" t="s">
        <v>37</v>
      </c>
      <c r="B19" s="35" t="inlineStr">
        <f aca="false">E18</f>
        <is>
          <t/>
        </is>
      </c>
      <c r="C19" s="47" t="n">
        <v>0</v>
      </c>
      <c r="D19" s="47" t="n">
        <v>0</v>
      </c>
      <c r="E19" s="46" t="n">
        <f aca="false">B19+C19-D19</f>
        <v>728</v>
      </c>
      <c r="F19" s="48" t="inlineStr">
        <f aca="false">F18</f>
        <is>
          <t/>
        </is>
      </c>
      <c r="G19" s="48" t="inlineStr">
        <f aca="false">G18</f>
        <is>
          <t/>
        </is>
      </c>
      <c r="H19" s="33" t="n">
        <f aca="false">F19+G19</f>
        <v>728</v>
      </c>
      <c r="I19" s="49" t="str">
        <f aca="false">I18</f>
        <v>Atos TRE-ES n 280/2008 e 109/2017</v>
      </c>
      <c r="J19" s="49"/>
    </row>
    <row collapsed="false" customFormat="false" customHeight="true" hidden="false" ht="60" outlineLevel="0" r="20">
      <c r="A20" s="24" t="s">
        <v>38</v>
      </c>
      <c r="B20" s="35" t="inlineStr">
        <f aca="false">E19</f>
        <is>
          <t/>
        </is>
      </c>
      <c r="C20" s="47" t="n">
        <v>0</v>
      </c>
      <c r="D20" s="47" t="n">
        <v>0</v>
      </c>
      <c r="E20" s="46" t="n">
        <f aca="false">B20+C20-D20</f>
        <v>728</v>
      </c>
      <c r="F20" s="48" t="inlineStr">
        <f aca="false">F19</f>
        <is>
          <t/>
        </is>
      </c>
      <c r="G20" s="48" t="inlineStr">
        <f aca="false">G19</f>
        <is>
          <t/>
        </is>
      </c>
      <c r="H20" s="33" t="n">
        <f aca="false">F20+G20</f>
        <v>728</v>
      </c>
      <c r="I20" s="49" t="str">
        <f aca="false">I19</f>
        <v>Atos TRE-ES n 280/2008 e 109/2017</v>
      </c>
      <c r="J20" s="49"/>
    </row>
    <row collapsed="false" customFormat="false" customHeight="true" hidden="false" ht="19.5" outlineLevel="0" r="21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0" width="2.57142857142857"/>
    <col collapsed="false" hidden="false" max="2" min="2" style="0" width="35.719387755102"/>
    <col collapsed="false" hidden="false" max="3" min="3" style="0" width="25.7091836734694"/>
    <col collapsed="false" hidden="false" max="10" min="4" style="0" width="20.7142857142857"/>
    <col collapsed="false" hidden="false" max="1025" min="11" style="0" width="8.6734693877551"/>
  </cols>
  <sheetData>
    <row collapsed="false" customFormat="false" customHeight="true" hidden="false" ht="30" outlineLevel="0" r="1">
      <c r="A1" s="50"/>
      <c r="B1" s="50" t="s">
        <v>56</v>
      </c>
      <c r="C1" s="50"/>
      <c r="D1" s="50"/>
      <c r="E1" s="50"/>
      <c r="F1" s="50"/>
      <c r="G1" s="50"/>
      <c r="H1" s="50"/>
      <c r="I1" s="50"/>
      <c r="J1" s="50"/>
    </row>
    <row collapsed="false" customFormat="false" customHeight="true" hidden="false" ht="30" outlineLevel="0" r="2">
      <c r="A2" s="50"/>
      <c r="B2" s="50" t="s">
        <v>57</v>
      </c>
      <c r="C2" s="51" t="s">
        <v>58</v>
      </c>
      <c r="D2" s="50"/>
      <c r="E2" s="50"/>
      <c r="F2" s="50"/>
      <c r="G2" s="50"/>
      <c r="H2" s="50"/>
      <c r="I2" s="50"/>
      <c r="J2" s="50"/>
    </row>
    <row collapsed="false" customFormat="false" customHeight="true" hidden="false" ht="30" outlineLevel="0" r="3">
      <c r="A3" s="50"/>
      <c r="B3" s="50" t="s">
        <v>5</v>
      </c>
      <c r="C3" s="52" t="s">
        <v>7</v>
      </c>
      <c r="D3" s="50"/>
      <c r="E3" s="50"/>
      <c r="F3" s="50"/>
      <c r="G3" s="50"/>
      <c r="H3" s="50"/>
      <c r="I3" s="50"/>
      <c r="J3" s="50"/>
    </row>
    <row collapsed="false" customFormat="false" customHeight="true" hidden="false" ht="30" outlineLevel="0" r="4">
      <c r="A4" s="50"/>
      <c r="B4" s="50" t="s">
        <v>59</v>
      </c>
      <c r="C4" s="53" t="s">
        <v>3</v>
      </c>
      <c r="D4" s="54" t="s">
        <v>4</v>
      </c>
      <c r="E4" s="50"/>
      <c r="F4" s="50"/>
      <c r="G4" s="50"/>
      <c r="H4" s="50"/>
      <c r="I4" s="50"/>
      <c r="J4" s="50"/>
    </row>
    <row collapsed="false" customFormat="false" customHeight="true" hidden="false" ht="39.75" outlineLevel="0" r="5">
      <c r="A5" s="55"/>
      <c r="B5" s="56" t="s">
        <v>60</v>
      </c>
      <c r="C5" s="56"/>
      <c r="D5" s="56"/>
      <c r="E5" s="56"/>
      <c r="F5" s="56"/>
      <c r="G5" s="56"/>
      <c r="H5" s="56"/>
      <c r="I5" s="56"/>
      <c r="J5" s="56"/>
    </row>
    <row collapsed="false" customFormat="false" customHeight="true" hidden="false" ht="19.5" outlineLevel="0" r="6">
      <c r="A6" s="57"/>
      <c r="B6" s="58"/>
      <c r="C6" s="58"/>
      <c r="D6" s="58"/>
      <c r="E6" s="58"/>
      <c r="F6" s="58"/>
      <c r="G6" s="58"/>
      <c r="H6" s="58"/>
      <c r="I6" s="58"/>
      <c r="J6" s="58"/>
    </row>
    <row collapsed="false" customFormat="false" customHeight="true" hidden="false" ht="39.75" outlineLevel="0" r="7">
      <c r="A7" s="57"/>
      <c r="B7" s="59" t="s">
        <v>61</v>
      </c>
      <c r="C7" s="57"/>
      <c r="D7" s="57"/>
      <c r="E7" s="57"/>
      <c r="F7" s="57"/>
      <c r="G7" s="57"/>
      <c r="H7" s="57"/>
      <c r="I7" s="57"/>
      <c r="J7" s="57"/>
    </row>
    <row collapsed="false" customFormat="false" customHeight="true" hidden="false" ht="39.75" outlineLevel="0" r="8">
      <c r="A8" s="60"/>
      <c r="B8" s="61" t="s">
        <v>62</v>
      </c>
      <c r="C8" s="61"/>
      <c r="D8" s="62" t="s">
        <v>63</v>
      </c>
      <c r="E8" s="62"/>
      <c r="F8" s="62"/>
      <c r="G8" s="62"/>
      <c r="H8" s="62"/>
      <c r="I8" s="62"/>
      <c r="J8" s="62"/>
    </row>
    <row collapsed="false" customFormat="false" customHeight="true" hidden="false" ht="30" outlineLevel="0" r="9">
      <c r="A9" s="60"/>
      <c r="B9" s="61" t="s">
        <v>64</v>
      </c>
      <c r="C9" s="63" t="s">
        <v>65</v>
      </c>
      <c r="D9" s="63" t="s">
        <v>66</v>
      </c>
      <c r="E9" s="63" t="s">
        <v>67</v>
      </c>
      <c r="F9" s="63" t="s">
        <v>68</v>
      </c>
      <c r="G9" s="63" t="s">
        <v>69</v>
      </c>
      <c r="H9" s="62" t="s">
        <v>70</v>
      </c>
      <c r="I9" s="62"/>
      <c r="J9" s="62"/>
    </row>
    <row collapsed="false" customFormat="false" customHeight="true" hidden="false" ht="30" outlineLevel="0" r="10">
      <c r="A10" s="60"/>
      <c r="B10" s="61"/>
      <c r="C10" s="63"/>
      <c r="D10" s="63"/>
      <c r="E10" s="63"/>
      <c r="F10" s="63"/>
      <c r="G10" s="63"/>
      <c r="H10" s="63" t="s">
        <v>18</v>
      </c>
      <c r="I10" s="63" t="s">
        <v>19</v>
      </c>
      <c r="J10" s="62" t="s">
        <v>20</v>
      </c>
    </row>
    <row collapsed="false" customFormat="false" customHeight="true" hidden="false" ht="30" outlineLevel="0" r="11">
      <c r="A11" s="60"/>
      <c r="B11" s="64" t="s">
        <v>6</v>
      </c>
      <c r="C11" s="64" t="s">
        <v>7</v>
      </c>
      <c r="D11" s="65" t="inlineStr">
        <f aca="false"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is>
          <t/>
        </is>
      </c>
      <c r="E11" s="65" t="n">
        <f aca="false"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81</v>
      </c>
      <c r="F11" s="65" t="n">
        <f aca="false"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3</v>
      </c>
      <c r="G11" s="66" t="n">
        <v>0</v>
      </c>
      <c r="H11" s="65" t="inlineStr">
        <f aca="false"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is>
          <t/>
        </is>
      </c>
      <c r="I11" s="65" t="inlineStr">
        <f aca="false"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0))))))))))))</f>
        <is>
          <t/>
        </is>
      </c>
      <c r="J11" s="67" t="n">
        <f aca="false">H11+I11</f>
        <v>728</v>
      </c>
    </row>
    <row collapsed="false" customFormat="false" customHeight="true" hidden="false" ht="30" outlineLevel="0" r="12">
      <c r="A12" s="60"/>
      <c r="B12" s="61" t="s">
        <v>20</v>
      </c>
      <c r="C12" s="61"/>
      <c r="D12" s="68" t="n">
        <f aca="false">SUM(D11:D11)</f>
        <v>337</v>
      </c>
      <c r="E12" s="68" t="n">
        <f aca="false">SUM(E11:E11)</f>
        <v>81</v>
      </c>
      <c r="F12" s="68" t="n">
        <f aca="false">SUM(F11:F11)</f>
        <v>3</v>
      </c>
      <c r="G12" s="68" t="n">
        <f aca="false">SUM(G11:G11)</f>
        <v>0</v>
      </c>
      <c r="H12" s="68" t="n">
        <f aca="false">SUM(H11:H11)</f>
        <v>365</v>
      </c>
      <c r="I12" s="68" t="n">
        <f aca="false">SUM(I11:I11)</f>
        <v>363</v>
      </c>
      <c r="J12" s="69" t="n">
        <f aca="false">SUM(J11:J11)</f>
        <v>728</v>
      </c>
    </row>
    <row collapsed="false" customFormat="false" customHeight="true" hidden="false" ht="30" outlineLevel="0" r="13">
      <c r="A13" s="60"/>
      <c r="B13" s="70"/>
      <c r="C13" s="70"/>
      <c r="D13" s="70"/>
      <c r="E13" s="70"/>
      <c r="F13" s="70"/>
      <c r="G13" s="70"/>
      <c r="H13" s="70"/>
      <c r="I13" s="70"/>
      <c r="J13" s="70"/>
    </row>
    <row collapsed="false" customFormat="false" customHeight="true" hidden="false" ht="30" outlineLevel="0" r="14">
      <c r="A14" s="60"/>
      <c r="B14" s="71" t="s">
        <v>71</v>
      </c>
      <c r="C14" s="71"/>
      <c r="D14" s="71"/>
      <c r="E14" s="71"/>
      <c r="F14" s="71"/>
      <c r="G14" s="71"/>
      <c r="H14" s="71"/>
      <c r="I14" s="71"/>
      <c r="J14" s="71"/>
    </row>
    <row collapsed="false" customFormat="false" customHeight="true" hidden="false" ht="39.75" outlineLevel="0" r="15">
      <c r="A15" s="60"/>
      <c r="B15" s="61" t="s">
        <v>72</v>
      </c>
      <c r="C15" s="61"/>
      <c r="D15" s="63" t="s">
        <v>73</v>
      </c>
      <c r="E15" s="62" t="s">
        <v>74</v>
      </c>
      <c r="F15" s="62"/>
      <c r="G15" s="62"/>
      <c r="H15" s="62"/>
      <c r="I15" s="62"/>
      <c r="J15" s="62"/>
    </row>
    <row collapsed="false" customFormat="false" customHeight="true" hidden="false" ht="30" outlineLevel="0" r="16">
      <c r="A16" s="60"/>
      <c r="B16" s="72" t="s">
        <v>75</v>
      </c>
      <c r="C16" s="72"/>
      <c r="D16" s="73" t="n">
        <v>910.08</v>
      </c>
      <c r="E16" s="74" t="s">
        <v>76</v>
      </c>
      <c r="F16" s="74"/>
      <c r="G16" s="74"/>
      <c r="H16" s="74"/>
      <c r="I16" s="74"/>
      <c r="J16" s="74"/>
    </row>
    <row collapsed="false" customFormat="false" customHeight="true" hidden="false" ht="30" outlineLevel="0" r="17">
      <c r="A17" s="60"/>
      <c r="B17" s="72" t="s">
        <v>77</v>
      </c>
      <c r="C17" s="72"/>
      <c r="D17" s="73" t="n">
        <v>719.62</v>
      </c>
      <c r="E17" s="74" t="s">
        <v>78</v>
      </c>
      <c r="F17" s="74"/>
      <c r="G17" s="74"/>
      <c r="H17" s="74"/>
      <c r="I17" s="74"/>
      <c r="J17" s="74"/>
    </row>
    <row collapsed="false" customFormat="false" customHeight="true" hidden="false" ht="30" outlineLevel="0" r="18">
      <c r="A18" s="60"/>
      <c r="B18" s="72" t="s">
        <v>79</v>
      </c>
      <c r="C18" s="72"/>
      <c r="D18" s="73"/>
      <c r="E18" s="74"/>
      <c r="F18" s="74"/>
      <c r="G18" s="74"/>
      <c r="H18" s="74"/>
      <c r="I18" s="74"/>
      <c r="J18" s="74"/>
    </row>
    <row collapsed="false" customFormat="false" customHeight="true" hidden="false" ht="30" outlineLevel="0" r="19">
      <c r="A19" s="60"/>
      <c r="B19" s="72" t="s">
        <v>80</v>
      </c>
      <c r="C19" s="72"/>
      <c r="D19" s="75" t="s">
        <v>81</v>
      </c>
      <c r="E19" s="74" t="s">
        <v>82</v>
      </c>
      <c r="F19" s="74"/>
      <c r="G19" s="74"/>
      <c r="H19" s="74"/>
      <c r="I19" s="74"/>
      <c r="J19" s="74"/>
    </row>
    <row collapsed="false" customFormat="false" customHeight="true" hidden="false" ht="30" outlineLevel="0" r="20">
      <c r="A20" s="60"/>
      <c r="B20" s="72" t="s">
        <v>83</v>
      </c>
      <c r="C20" s="72"/>
      <c r="D20" s="73" t="n">
        <f aca="false">IF(C11="TSE",441.88,249.4)</f>
        <v>249.4</v>
      </c>
      <c r="E20" s="76" t="s">
        <v>84</v>
      </c>
      <c r="F20" s="76"/>
      <c r="G20" s="76"/>
      <c r="H20" s="76"/>
      <c r="I20" s="76"/>
      <c r="J20" s="76"/>
    </row>
    <row collapsed="false" customFormat="false" customHeight="true" hidden="false" ht="15" outlineLevel="0" r="21">
      <c r="A21" s="77"/>
      <c r="B21" s="78"/>
      <c r="C21" s="78"/>
      <c r="D21" s="78"/>
      <c r="E21" s="79"/>
      <c r="F21" s="79"/>
      <c r="G21" s="79"/>
      <c r="H21" s="79"/>
      <c r="I21" s="79"/>
      <c r="J21" s="79"/>
    </row>
  </sheetData>
  <mergeCells count="25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</mergeCell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0" width="13.8571428571429"/>
    <col collapsed="false" hidden="false" max="8" min="2" style="0" width="15.7142857142857"/>
    <col collapsed="false" hidden="false" max="9" min="9" style="0" width="60.7091836734694"/>
    <col collapsed="false" hidden="false" max="10" min="10" style="0" width="69"/>
    <col collapsed="false" hidden="false" max="11" min="11" style="0" width="9.14285714285714"/>
    <col collapsed="false" hidden="false" max="1025" min="12" style="0" width="8.6734693877551"/>
  </cols>
  <sheetData>
    <row collapsed="false" customFormat="false" customHeight="true" hidden="false" ht="39.75" outlineLevel="0" r="1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2"/>
    </row>
    <row collapsed="false" customFormat="false" customHeight="true" hidden="false" ht="39.75" outlineLevel="0" r="2">
      <c r="A2" s="3" t="s">
        <v>86</v>
      </c>
      <c r="B2" s="3"/>
      <c r="C2" s="3"/>
      <c r="D2" s="3"/>
      <c r="E2" s="3"/>
      <c r="F2" s="3"/>
      <c r="G2" s="3"/>
      <c r="H2" s="3"/>
      <c r="I2" s="3"/>
      <c r="J2" s="3"/>
      <c r="K2" s="4"/>
    </row>
    <row collapsed="false" customFormat="false" customHeight="true" hidden="false" ht="19.5" outlineLevel="0" r="3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collapsed="false" customFormat="false" customHeight="true" hidden="false" ht="19.5" outlineLevel="0" r="4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collapsed="false" customFormat="false" customHeight="true" hidden="false" ht="9.75" outlineLevel="0" r="5">
      <c r="A5" s="10"/>
      <c r="B5" s="11"/>
      <c r="C5" s="10"/>
      <c r="D5" s="10"/>
      <c r="E5" s="10"/>
      <c r="F5" s="10"/>
      <c r="G5" s="10"/>
      <c r="H5" s="10"/>
      <c r="I5" s="10"/>
      <c r="J5" s="10"/>
    </row>
    <row collapsed="false" customFormat="false" customHeight="true" hidden="false" ht="30" outlineLevel="0" r="6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collapsed="false" customFormat="false" customHeight="true" hidden="false" ht="30" outlineLevel="0" r="7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collapsed="false" customFormat="false" customHeight="true" hidden="false" ht="30" outlineLevel="0" r="8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collapsed="false" customFormat="false" customHeight="true" hidden="false" ht="60" outlineLevel="0" r="9">
      <c r="A9" s="17" t="s">
        <v>21</v>
      </c>
      <c r="B9" s="18" t="n">
        <v>82</v>
      </c>
      <c r="C9" s="19" t="n">
        <v>4</v>
      </c>
      <c r="D9" s="19" t="n">
        <v>1</v>
      </c>
      <c r="E9" s="18" t="n">
        <f aca="false">B9+C9-D9</f>
        <v>85</v>
      </c>
      <c r="F9" s="80" t="n">
        <v>0</v>
      </c>
      <c r="G9" s="81" t="n">
        <f aca="false">E9</f>
        <v>85</v>
      </c>
      <c r="H9" s="82" t="n">
        <f aca="false">G9</f>
        <v>85</v>
      </c>
      <c r="I9" s="23" t="s">
        <v>87</v>
      </c>
      <c r="J9" s="23" t="s">
        <v>88</v>
      </c>
    </row>
    <row collapsed="false" customFormat="false" customHeight="true" hidden="false" ht="60" outlineLevel="0" r="10">
      <c r="A10" s="24" t="s">
        <v>24</v>
      </c>
      <c r="B10" s="25" t="n">
        <f aca="false">H9</f>
        <v>85</v>
      </c>
      <c r="C10" s="19" t="n">
        <v>1</v>
      </c>
      <c r="D10" s="19" t="n">
        <v>1</v>
      </c>
      <c r="E10" s="18" t="n">
        <f aca="false">B10+C10-D10</f>
        <v>85</v>
      </c>
      <c r="F10" s="80" t="n">
        <v>0</v>
      </c>
      <c r="G10" s="81" t="n">
        <f aca="false">E10</f>
        <v>85</v>
      </c>
      <c r="H10" s="82" t="n">
        <f aca="false">G10</f>
        <v>85</v>
      </c>
      <c r="I10" s="23" t="str">
        <f aca="false">I9</f>
        <v>Resulução 23116/2009</v>
      </c>
      <c r="J10" s="23" t="s">
        <v>89</v>
      </c>
    </row>
    <row collapsed="false" customFormat="false" customHeight="true" hidden="false" ht="60" outlineLevel="0" r="11">
      <c r="A11" s="24" t="s">
        <v>26</v>
      </c>
      <c r="B11" s="25" t="n">
        <f aca="false">H10</f>
        <v>85</v>
      </c>
      <c r="C11" s="19" t="n">
        <v>1</v>
      </c>
      <c r="D11" s="19" t="n">
        <v>1</v>
      </c>
      <c r="E11" s="18" t="n">
        <f aca="false">B11+C11-D11</f>
        <v>85</v>
      </c>
      <c r="F11" s="80" t="n">
        <v>0</v>
      </c>
      <c r="G11" s="81" t="n">
        <f aca="false">E11</f>
        <v>85</v>
      </c>
      <c r="H11" s="82" t="n">
        <f aca="false">G11</f>
        <v>85</v>
      </c>
      <c r="I11" s="23" t="str">
        <f aca="false">I10</f>
        <v>Resulução 23116/2009</v>
      </c>
      <c r="J11" s="23" t="s">
        <v>90</v>
      </c>
    </row>
    <row collapsed="false" customFormat="false" customHeight="true" hidden="false" ht="60" outlineLevel="0" r="12">
      <c r="A12" s="24" t="s">
        <v>28</v>
      </c>
      <c r="B12" s="25" t="n">
        <f aca="false">H11</f>
        <v>85</v>
      </c>
      <c r="C12" s="19" t="n">
        <v>0</v>
      </c>
      <c r="D12" s="19" t="n">
        <v>0</v>
      </c>
      <c r="E12" s="18" t="n">
        <f aca="false">B12+C12-D12</f>
        <v>85</v>
      </c>
      <c r="F12" s="80" t="n">
        <v>0</v>
      </c>
      <c r="G12" s="81" t="n">
        <f aca="false">E12</f>
        <v>85</v>
      </c>
      <c r="H12" s="82" t="n">
        <f aca="false">G12</f>
        <v>85</v>
      </c>
      <c r="I12" s="23" t="str">
        <f aca="false">I11</f>
        <v>Resulução 23116/2009</v>
      </c>
      <c r="J12" s="23" t="s">
        <v>29</v>
      </c>
    </row>
    <row collapsed="false" customFormat="false" customHeight="true" hidden="false" ht="60" outlineLevel="0" r="13">
      <c r="A13" s="24" t="s">
        <v>30</v>
      </c>
      <c r="B13" s="25" t="n">
        <f aca="false">H12</f>
        <v>85</v>
      </c>
      <c r="C13" s="19" t="n">
        <v>0</v>
      </c>
      <c r="D13" s="19" t="n">
        <v>1</v>
      </c>
      <c r="E13" s="18" t="n">
        <f aca="false">B13+C13-D13</f>
        <v>84</v>
      </c>
      <c r="F13" s="80" t="n">
        <v>0</v>
      </c>
      <c r="G13" s="81" t="n">
        <f aca="false">E13</f>
        <v>84</v>
      </c>
      <c r="H13" s="82" t="n">
        <f aca="false">G13</f>
        <v>84</v>
      </c>
      <c r="I13" s="23" t="str">
        <f aca="false">I12</f>
        <v>Resulução 23116/2009</v>
      </c>
      <c r="J13" s="23" t="s">
        <v>91</v>
      </c>
    </row>
    <row collapsed="false" customFormat="false" customHeight="true" hidden="false" ht="60" outlineLevel="0" r="14">
      <c r="A14" s="24" t="s">
        <v>31</v>
      </c>
      <c r="B14" s="25" t="n">
        <f aca="false">H13</f>
        <v>84</v>
      </c>
      <c r="C14" s="19" t="n">
        <v>0</v>
      </c>
      <c r="D14" s="19" t="n">
        <v>1</v>
      </c>
      <c r="E14" s="18" t="n">
        <f aca="false">B14+C14-D14</f>
        <v>83</v>
      </c>
      <c r="F14" s="80" t="n">
        <v>0</v>
      </c>
      <c r="G14" s="81" t="n">
        <f aca="false">E14</f>
        <v>83</v>
      </c>
      <c r="H14" s="82" t="n">
        <f aca="false">G14</f>
        <v>83</v>
      </c>
      <c r="I14" s="23" t="str">
        <f aca="false">I13</f>
        <v>Resulução 23116/2009</v>
      </c>
      <c r="J14" s="23" t="s">
        <v>92</v>
      </c>
    </row>
    <row collapsed="false" customFormat="false" customHeight="true" hidden="false" ht="60" outlineLevel="0" r="15">
      <c r="A15" s="24" t="s">
        <v>32</v>
      </c>
      <c r="B15" s="25" t="n">
        <f aca="false">H14</f>
        <v>83</v>
      </c>
      <c r="C15" s="19" t="n">
        <v>1</v>
      </c>
      <c r="D15" s="19" t="n">
        <v>1</v>
      </c>
      <c r="E15" s="18" t="n">
        <f aca="false">B15+C15-D15</f>
        <v>83</v>
      </c>
      <c r="F15" s="80" t="n">
        <v>0</v>
      </c>
      <c r="G15" s="81" t="n">
        <f aca="false">E15</f>
        <v>83</v>
      </c>
      <c r="H15" s="82" t="n">
        <f aca="false">G15</f>
        <v>83</v>
      </c>
      <c r="I15" s="23" t="str">
        <f aca="false">I14</f>
        <v>Resulução 23116/2009</v>
      </c>
      <c r="J15" s="23" t="s">
        <v>93</v>
      </c>
    </row>
    <row collapsed="false" customFormat="false" customHeight="true" hidden="false" ht="60" outlineLevel="0" r="16">
      <c r="A16" s="24" t="s">
        <v>33</v>
      </c>
      <c r="B16" s="25" t="n">
        <f aca="false">H15</f>
        <v>83</v>
      </c>
      <c r="C16" s="26" t="n">
        <v>0</v>
      </c>
      <c r="D16" s="26" t="n">
        <v>2</v>
      </c>
      <c r="E16" s="18" t="n">
        <f aca="false">B16+C16-D16</f>
        <v>81</v>
      </c>
      <c r="F16" s="80" t="n">
        <v>0</v>
      </c>
      <c r="G16" s="81" t="n">
        <f aca="false">E16</f>
        <v>81</v>
      </c>
      <c r="H16" s="82" t="n">
        <f aca="false">G16</f>
        <v>81</v>
      </c>
      <c r="I16" s="27" t="str">
        <f aca="false">I15</f>
        <v>Resulução 23116/2009</v>
      </c>
      <c r="J16" s="27" t="s">
        <v>94</v>
      </c>
    </row>
    <row collapsed="false" customFormat="false" customHeight="true" hidden="false" ht="60" outlineLevel="0" r="17">
      <c r="A17" s="24" t="s">
        <v>34</v>
      </c>
      <c r="B17" s="25" t="n">
        <f aca="false">H16</f>
        <v>81</v>
      </c>
      <c r="C17" s="26" t="n">
        <v>2</v>
      </c>
      <c r="D17" s="26" t="n">
        <v>0</v>
      </c>
      <c r="E17" s="18" t="n">
        <f aca="false">B17+C17-D17</f>
        <v>83</v>
      </c>
      <c r="F17" s="80" t="n">
        <v>0</v>
      </c>
      <c r="G17" s="81" t="n">
        <f aca="false">E17</f>
        <v>83</v>
      </c>
      <c r="H17" s="82" t="n">
        <f aca="false">G17</f>
        <v>83</v>
      </c>
      <c r="I17" s="27" t="str">
        <f aca="false">I16</f>
        <v>Resulução 23116/2009</v>
      </c>
      <c r="J17" s="27" t="s">
        <v>95</v>
      </c>
    </row>
    <row collapsed="false" customFormat="false" customHeight="true" hidden="false" ht="60" outlineLevel="0" r="18">
      <c r="A18" s="24" t="s">
        <v>36</v>
      </c>
      <c r="B18" s="25" t="n">
        <f aca="false">H17</f>
        <v>83</v>
      </c>
      <c r="C18" s="26" t="n">
        <v>0</v>
      </c>
      <c r="D18" s="26" t="n">
        <v>0</v>
      </c>
      <c r="E18" s="18" t="n">
        <f aca="false">B18+C18-D18</f>
        <v>83</v>
      </c>
      <c r="F18" s="80" t="n">
        <v>0</v>
      </c>
      <c r="G18" s="81" t="n">
        <f aca="false">E18</f>
        <v>83</v>
      </c>
      <c r="H18" s="82" t="n">
        <f aca="false">G18</f>
        <v>83</v>
      </c>
      <c r="I18" s="27" t="str">
        <f aca="false">I17</f>
        <v>Resulução 23116/2009</v>
      </c>
      <c r="J18" s="27"/>
    </row>
    <row collapsed="false" customFormat="false" customHeight="true" hidden="false" ht="60" outlineLevel="0" r="19">
      <c r="A19" s="24" t="s">
        <v>37</v>
      </c>
      <c r="B19" s="25" t="n">
        <f aca="false">H18</f>
        <v>83</v>
      </c>
      <c r="C19" s="26" t="n">
        <v>0</v>
      </c>
      <c r="D19" s="26" t="n">
        <v>0</v>
      </c>
      <c r="E19" s="18" t="n">
        <f aca="false">B19+C19-D19</f>
        <v>83</v>
      </c>
      <c r="F19" s="80" t="n">
        <v>0</v>
      </c>
      <c r="G19" s="81" t="n">
        <f aca="false">E19</f>
        <v>83</v>
      </c>
      <c r="H19" s="82" t="n">
        <f aca="false">G19</f>
        <v>83</v>
      </c>
      <c r="I19" s="27" t="str">
        <f aca="false">I18</f>
        <v>Resulução 23116/2009</v>
      </c>
      <c r="J19" s="27"/>
    </row>
    <row collapsed="false" customFormat="false" customHeight="true" hidden="false" ht="60" outlineLevel="0" r="20">
      <c r="A20" s="24" t="s">
        <v>38</v>
      </c>
      <c r="B20" s="25" t="n">
        <f aca="false">H19</f>
        <v>83</v>
      </c>
      <c r="C20" s="26" t="n">
        <v>0</v>
      </c>
      <c r="D20" s="26" t="n">
        <v>0</v>
      </c>
      <c r="E20" s="18" t="n">
        <f aca="false">B20+C20-D20</f>
        <v>83</v>
      </c>
      <c r="F20" s="80" t="n">
        <v>0</v>
      </c>
      <c r="G20" s="81" t="n">
        <f aca="false">E20</f>
        <v>83</v>
      </c>
      <c r="H20" s="82" t="n">
        <f aca="false">G20</f>
        <v>83</v>
      </c>
      <c r="I20" s="27" t="str">
        <f aca="false">I19</f>
        <v>Resulução 23116/2009</v>
      </c>
      <c r="J20" s="27"/>
    </row>
    <row collapsed="false" customFormat="false" customHeight="true" hidden="false" ht="19.5" outlineLevel="0" r="21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2020-09-11T17:06:24.00Z</dcterms:created>
  <dc:creator>Apache POI</dc:creator>
  <cp:revision>0</cp:revision>
</cp:coreProperties>
</file>