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0" windowWidth="19815" windowHeight="6855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D20" i="6"/>
  <c r="I12"/>
  <c r="H12"/>
  <c r="G12"/>
  <c r="F12"/>
  <c r="E12"/>
  <c r="D12"/>
  <c r="J11"/>
  <c r="J12" s="1"/>
  <c r="F48" i="5"/>
  <c r="F49" s="1"/>
  <c r="F31"/>
  <c r="H51" i="4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K25" i="3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E26" s="1"/>
  <c r="D16"/>
  <c r="D26" s="1"/>
  <c r="C16"/>
  <c r="L16" s="1"/>
  <c r="L15"/>
  <c r="L14"/>
  <c r="L13"/>
  <c r="L12"/>
  <c r="G26" i="2"/>
  <c r="F26"/>
  <c r="D26"/>
  <c r="C26"/>
  <c r="H25"/>
  <c r="E25"/>
  <c r="E24"/>
  <c r="H24" s="1"/>
  <c r="H23"/>
  <c r="E23"/>
  <c r="E22"/>
  <c r="H22" s="1"/>
  <c r="H21"/>
  <c r="E21"/>
  <c r="E20"/>
  <c r="H20" s="1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E13"/>
  <c r="H13" s="1"/>
  <c r="M52" i="1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J40" s="1"/>
  <c r="M39"/>
  <c r="J39"/>
  <c r="H39"/>
  <c r="M38"/>
  <c r="M51" s="1"/>
  <c r="J38"/>
  <c r="H38"/>
  <c r="H51" s="1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J27" s="1"/>
  <c r="M26"/>
  <c r="H26"/>
  <c r="J26" s="1"/>
  <c r="M25"/>
  <c r="J25"/>
  <c r="H25"/>
  <c r="M24"/>
  <c r="M37" s="1"/>
  <c r="J24"/>
  <c r="H24"/>
  <c r="H37" s="1"/>
  <c r="N23"/>
  <c r="N53" s="1"/>
  <c r="L23"/>
  <c r="L53" s="1"/>
  <c r="K23"/>
  <c r="K53" s="1"/>
  <c r="I23"/>
  <c r="I53" s="1"/>
  <c r="G23"/>
  <c r="G53" s="1"/>
  <c r="F23"/>
  <c r="F53" s="1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J12" s="1"/>
  <c r="M11"/>
  <c r="J11"/>
  <c r="H11"/>
  <c r="M10"/>
  <c r="M23" s="1"/>
  <c r="M53" s="1"/>
  <c r="J10"/>
  <c r="J23" s="1"/>
  <c r="H10"/>
  <c r="H23" s="1"/>
  <c r="H53" s="1"/>
  <c r="H17" i="2" l="1"/>
  <c r="H27" s="1"/>
  <c r="J37" i="1"/>
  <c r="J53" s="1"/>
  <c r="J51"/>
  <c r="H52" i="4"/>
  <c r="C26" i="3"/>
  <c r="L26" s="1"/>
  <c r="E17" i="2"/>
  <c r="E27" s="1"/>
  <c r="H23" i="4"/>
</calcChain>
</file>

<file path=xl/sharedStrings.xml><?xml version="1.0" encoding="utf-8"?>
<sst xmlns="http://schemas.openxmlformats.org/spreadsheetml/2006/main" count="319" uniqueCount="155">
  <si>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</si>
  <si>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</si>
  <si>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</si>
  <si>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</si>
  <si>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</si>
  <si>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</si>
  <si>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</si>
  <si>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</si>
  <si>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</si>
  <si>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</si>
  <si>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</si>
  <si>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</si>
  <si>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</si>
  <si>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</si>
  <si>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</si>
  <si>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</si>
  <si>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</si>
  <si>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</si>
  <si>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</si>
  <si>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</si>
  <si>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</si>
  <si>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</si>
  <si>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</si>
  <si>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</si>
  <si>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</si>
  <si>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</si>
  <si>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</si>
  <si>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</si>
  <si>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</si>
  <si>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</si>
  <si>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</si>
  <si>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</si>
  <si>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</si>
  <si>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</si>
  <si>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</si>
  <si>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</si>
  <si>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</si>
  <si>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</si>
  <si>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</si>
  <si>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</si>
  <si>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</si>
  <si>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</si>
  <si>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</si>
  <si>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</si>
  <si>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</si>
  <si>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</si>
  <si>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</si>
  <si>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</si>
  <si>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</si>
  <si>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</si>
  <si>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</si>
  <si>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</si>
  <si>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</si>
  <si>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</si>
  <si>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</si>
  <si>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</si>
  <si>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</si>
  <si>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</si>
  <si>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</si>
  <si>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</si>
  <si>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</si>
  <si>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</si>
  <si>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</si>
  <si>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</si>
  <si>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</si>
  <si>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Notas:</t>
  </si>
  <si>
    <t>(1) Em decorrência de extinçao dos cartórios eleitorais, nos termos das Resoluções TSE nºs 23.512/2017, 23.520/2017, 23.522/2017 e 23.539/2017,  informar na coluna "Vagos" o quantitativo das funções de chefia (FC-06) e assistência (FC-01) não utilizadas em novas zonas eleitorais, postos de atendimento e na secretaria do Tribunal.</t>
  </si>
  <si>
    <t>(2) O quantitativo de funções de confiança dos postos de atendimento, criadas pela transformação das funções de chefia (FC-06) e assistência (FC-01), deverão ser informadas na linha da função de confiança transformada.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</si>
  <si>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</si>
  <si>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</si>
  <si>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</si>
  <si>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</si>
  <si>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</si>
  <si>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</si>
  <si>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</si>
  <si>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</si>
  <si>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</si>
  <si>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</si>
  <si>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</si>
  <si>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</si>
  <si>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</si>
  <si>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</si>
  <si>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t>Nota:</t>
  </si>
  <si>
    <t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</si>
  <si>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</si>
  <si>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</si>
  <si>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</si>
  <si>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</si>
  <si>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</si>
  <si>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</si>
  <si>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</si>
  <si>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</si>
  <si>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</si>
  <si>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</si>
  <si>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</si>
  <si>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</si>
  <si>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</si>
  <si>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</si>
  <si>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</si>
  <si>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</si>
  <si>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</si>
  <si>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</si>
  <si>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</si>
  <si>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</si>
  <si>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</si>
  <si>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</si>
  <si>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</si>
  <si>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</si>
  <si>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</si>
  <si>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</si>
  <si>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</si>
  <si>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</si>
  <si>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</si>
  <si>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</si>
  <si>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</si>
  <si>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</si>
  <si>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</si>
  <si>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</si>
  <si>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</si>
  <si>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</si>
  <si>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</si>
  <si>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</si>
  <si>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</si>
  <si>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</si>
  <si>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</si>
  <si>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</si>
  <si>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</si>
  <si>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0"/>
        <color rgb="FF000000"/>
        <rFont val="Arial"/>
      </rPr>
      <t>Nota1.</t>
    </r>
    <r>
      <rPr>
        <sz val="10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</si>
  <si>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2020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</si>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</sst>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16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6" formatCode="_-* #,##0.00_-;\-* #,##0.00_-;_-* \-??_-;_-@_-"/>
    <numFmt numFmtId="177" formatCode="0.000"/>
    <numFmt numFmtId="178" formatCode="mm/yy"/>
    <numFmt numFmtId="180" formatCode="_-* #,##0_-;\-* #,##0_-;_-* &quot;-&quot;??_-;_-@_-"/>
    <numFmt numFmtId="181" formatCode="_(* #,##0_);_(* \(#,##0\);_(* &quot;-&quot;??_);_(@_)"/>
    <numFmt numFmtId="182" formatCode="_(* #,##0_);_(* \(#,##0\);_(* \-??_);_(@_)"/>
    <numFmt numFmtId="183" formatCode="_-* #,##0_-;\-* #,##0_-;_-* \-??_-;_-@_-"/>
  </numFmts>
  <fonts count="3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9"/>
      <color rgb="FF000000"/>
      <name val="Times New Roman"/>
    </font>
    <font>
      <sz val="18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i/>
      <sz val="10"/>
      <color rgb="FF000000"/>
      <name val="Arial"/>
    </font>
    <font>
      <sz val="10"/>
      <color rgb="FF000000"/>
      <name val="Arial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rgb="FFD8D8D8"/>
      </patternFill>
    </fill>
    <fill>
      <patternFill patternType="solid">
        <fgColor rgb="FFA5A5A5"/>
      </patternFill>
    </fill>
  </fills>
  <borders count="2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182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70" fontId="33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6" fontId="1" fillId="0" borderId="0"/>
    <xf numFmtId="172" fontId="33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33" fillId="23" borderId="9"/>
    <xf numFmtId="0" fontId="33" fillId="23" borderId="9"/>
    <xf numFmtId="0" fontId="33" fillId="23" borderId="9"/>
    <xf numFmtId="10" fontId="1" fillId="0" borderId="0"/>
    <xf numFmtId="173" fontId="7" fillId="0" borderId="0">
      <protection locked="0"/>
    </xf>
    <xf numFmtId="9" fontId="33" fillId="0" borderId="0"/>
    <xf numFmtId="9" fontId="33" fillId="0" borderId="0"/>
    <xf numFmtId="9" fontId="1" fillId="0" borderId="0"/>
    <xf numFmtId="9" fontId="1" fillId="0" borderId="0"/>
    <xf numFmtId="9" fontId="33" fillId="0" borderId="0"/>
    <xf numFmtId="9" fontId="33" fillId="0" borderId="0"/>
    <xf numFmtId="9" fontId="33" fillId="0" borderId="0"/>
    <xf numFmtId="0" fontId="19" fillId="8" borderId="10"/>
    <xf numFmtId="0" fontId="19" fillId="8" borderId="10"/>
    <xf numFmtId="0" fontId="19" fillId="8" borderId="10"/>
    <xf numFmtId="43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43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7" fontId="1" fillId="0" borderId="0"/>
    <xf numFmtId="178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43" fontId="1" fillId="0" borderId="0"/>
    <xf numFmtId="166" fontId="33" fillId="0" borderId="0"/>
    <xf numFmtId="176" fontId="33" fillId="0" borderId="0"/>
    <xf numFmtId="166" fontId="33" fillId="0" borderId="0"/>
    <xf numFmtId="176" fontId="33" fillId="0" borderId="0"/>
  </cellStyleXfs>
  <cellXfs count="174">
    <xf numFmtId="0" fontId="0" fillId="0" borderId="0" xfId="0"/>
    <xf numFmtId="0" fontId="0" fillId="0" borderId="26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24" xfId="0" applyFont="1" applyBorder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/>
    </xf>
    <xf numFmtId="0" fontId="0" fillId="0" borderId="24" xfId="0" applyFont="1" applyBorder="1" applyAlignment="1">
      <alignment horizontal="left" wrapText="1"/>
    </xf>
    <xf numFmtId="0" fontId="0" fillId="0" borderId="12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left" vertical="center" wrapText="1"/>
    </xf>
    <xf numFmtId="0" fontId="27" fillId="24" borderId="13" xfId="0" applyFont="1" applyFill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/>
    </xf>
    <xf numFmtId="0" fontId="0" fillId="8" borderId="18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justify" vertical="top" wrapText="1"/>
    </xf>
    <xf numFmtId="180" fontId="27" fillId="25" borderId="13" xfId="0" applyNumberFormat="1" applyFont="1" applyFill="1" applyBorder="1" applyAlignment="1">
      <alignment horizontal="left" vertical="center" wrapText="1"/>
    </xf>
    <xf numFmtId="0" fontId="0" fillId="0" borderId="0" xfId="0"/>
    <xf numFmtId="0" fontId="27" fillId="24" borderId="2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7" fillId="27" borderId="13" xfId="0" applyFont="1" applyFill="1" applyBorder="1" applyAlignment="1">
      <alignment horizontal="center" vertical="center" wrapText="1"/>
    </xf>
    <xf numFmtId="0" fontId="0" fillId="8" borderId="13" xfId="0" applyFont="1" applyFill="1" applyBorder="1" applyAlignment="1">
      <alignment horizontal="center" vertical="center" wrapText="1"/>
    </xf>
    <xf numFmtId="0" fontId="0" fillId="8" borderId="19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0" fillId="25" borderId="19" xfId="0" applyFont="1" applyFill="1" applyBorder="1" applyAlignment="1">
      <alignment horizontal="center" vertical="center" wrapText="1"/>
    </xf>
    <xf numFmtId="0" fontId="27" fillId="24" borderId="18" xfId="0" applyFont="1" applyFill="1" applyBorder="1" applyAlignment="1">
      <alignment horizontal="center" vertical="center" wrapText="1"/>
    </xf>
    <xf numFmtId="0" fontId="27" fillId="24" borderId="19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0" xfId="0" applyFont="1" applyAlignment="1">
      <alignment horizontal="justify" vertical="center" wrapText="1"/>
    </xf>
    <xf numFmtId="0" fontId="27" fillId="27" borderId="13" xfId="0" applyFont="1" applyFill="1" applyBorder="1" applyAlignment="1">
      <alignment horizontal="left" vertical="center" wrapText="1"/>
    </xf>
    <xf numFmtId="0" fontId="27" fillId="27" borderId="13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24" borderId="16" xfId="0" applyFont="1" applyFill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7" xfId="0" applyFont="1" applyFill="1" applyBorder="1" applyAlignment="1">
      <alignment horizontal="center" vertical="center" wrapText="1"/>
    </xf>
    <xf numFmtId="0" fontId="0" fillId="24" borderId="21" xfId="0" applyFont="1" applyFill="1" applyBorder="1" applyAlignment="1">
      <alignment horizontal="center" vertical="center" wrapText="1"/>
    </xf>
    <xf numFmtId="0" fontId="0" fillId="24" borderId="15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49" fontId="0" fillId="0" borderId="21" xfId="0" applyNumberFormat="1" applyFont="1" applyBorder="1" applyAlignment="1">
      <alignment horizontal="justify" vertical="center" wrapText="1"/>
    </xf>
    <xf numFmtId="0" fontId="0" fillId="25" borderId="18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49" fontId="0" fillId="0" borderId="19" xfId="0" applyNumberFormat="1" applyFont="1" applyBorder="1" applyAlignment="1">
      <alignment horizontal="justify" vertical="center" wrapText="1"/>
    </xf>
    <xf numFmtId="49" fontId="0" fillId="0" borderId="18" xfId="0" applyNumberFormat="1" applyFont="1" applyBorder="1" applyAlignment="1">
      <alignment horizontal="justify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18" xfId="0" applyNumberFormat="1" applyFont="1" applyBorder="1" applyAlignment="1">
      <alignment horizontal="center" vertical="center" wrapText="1"/>
    </xf>
    <xf numFmtId="0" fontId="0" fillId="8" borderId="21" xfId="0" applyFont="1" applyFill="1" applyBorder="1" applyAlignment="1">
      <alignment horizontal="center" vertical="center" wrapText="1"/>
    </xf>
    <xf numFmtId="0" fontId="0" fillId="24" borderId="13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24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0" fillId="24" borderId="15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vertical="center" wrapText="1"/>
    </xf>
    <xf numFmtId="180" fontId="0" fillId="0" borderId="13" xfId="0" applyNumberFormat="1" applyFont="1" applyBorder="1" applyAlignment="1">
      <alignment vertical="center"/>
    </xf>
    <xf numFmtId="180" fontId="0" fillId="25" borderId="13" xfId="0" applyNumberFormat="1" applyFont="1" applyFill="1" applyBorder="1" applyAlignment="1">
      <alignment vertical="center" wrapText="1"/>
    </xf>
    <xf numFmtId="180" fontId="0" fillId="0" borderId="13" xfId="0" applyNumberFormat="1" applyFont="1" applyBorder="1" applyAlignment="1">
      <alignment vertical="center" wrapText="1"/>
    </xf>
    <xf numFmtId="0" fontId="0" fillId="24" borderId="16" xfId="0" applyFont="1" applyFill="1" applyBorder="1" applyAlignment="1">
      <alignment horizontal="center" vertical="center" wrapText="1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0" fontId="27" fillId="25" borderId="13" xfId="0" applyNumberFormat="1" applyFont="1" applyFill="1" applyBorder="1" applyAlignment="1">
      <alignment vertical="center"/>
    </xf>
    <xf numFmtId="0" fontId="0" fillId="24" borderId="20" xfId="0" applyFont="1" applyFill="1" applyBorder="1" applyAlignment="1">
      <alignment horizontal="center" vertical="center" wrapText="1"/>
    </xf>
    <xf numFmtId="180" fontId="0" fillId="25" borderId="13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81" fontId="29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81" fontId="0" fillId="0" borderId="0" xfId="0" applyNumberFormat="1" applyFont="1" applyAlignment="1">
      <alignment vertical="center"/>
    </xf>
    <xf numFmtId="180" fontId="0" fillId="0" borderId="13" xfId="0" applyNumberFormat="1" applyFont="1" applyBorder="1" applyAlignment="1">
      <alignment horizontal="center" vertical="center"/>
    </xf>
    <xf numFmtId="180" fontId="0" fillId="0" borderId="13" xfId="0" applyNumberFormat="1" applyFont="1" applyBorder="1" applyAlignment="1">
      <alignment vertical="center"/>
    </xf>
    <xf numFmtId="181" fontId="27" fillId="0" borderId="0" xfId="0" applyNumberFormat="1" applyFont="1" applyAlignment="1">
      <alignment vertical="center"/>
    </xf>
    <xf numFmtId="181" fontId="27" fillId="0" borderId="0" xfId="0" applyNumberFormat="1" applyFont="1" applyAlignment="1">
      <alignment horizontal="center" vertical="center"/>
    </xf>
    <xf numFmtId="180" fontId="27" fillId="0" borderId="13" xfId="0" applyNumberFormat="1" applyFont="1" applyBorder="1" applyAlignment="1">
      <alignment horizontal="center" vertical="center"/>
    </xf>
    <xf numFmtId="180" fontId="27" fillId="0" borderId="13" xfId="0" applyNumberFormat="1" applyFont="1" applyBorder="1" applyAlignment="1">
      <alignment vertical="center"/>
    </xf>
    <xf numFmtId="180" fontId="0" fillId="26" borderId="13" xfId="0" applyNumberFormat="1" applyFont="1" applyFill="1" applyBorder="1" applyAlignment="1">
      <alignment vertical="center"/>
    </xf>
    <xf numFmtId="180" fontId="27" fillId="24" borderId="13" xfId="0" applyNumberFormat="1" applyFont="1" applyFill="1" applyBorder="1" applyAlignment="1">
      <alignment horizontal="center" vertical="center"/>
    </xf>
    <xf numFmtId="180" fontId="27" fillId="24" borderId="13" xfId="0" applyNumberFormat="1" applyFont="1" applyFill="1" applyBorder="1" applyAlignment="1">
      <alignment vertical="center"/>
    </xf>
    <xf numFmtId="49" fontId="0" fillId="0" borderId="2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7" borderId="1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41" fontId="0" fillId="0" borderId="13" xfId="0" applyNumberFormat="1" applyFont="1" applyBorder="1" applyAlignment="1">
      <alignment horizontal="right" vertical="center"/>
    </xf>
    <xf numFmtId="0" fontId="27" fillId="0" borderId="13" xfId="0" applyFont="1" applyBorder="1" applyAlignment="1">
      <alignment horizontal="center" vertical="center"/>
    </xf>
    <xf numFmtId="41" fontId="27" fillId="0" borderId="13" xfId="0" applyNumberFormat="1" applyFont="1" applyBorder="1" applyAlignment="1">
      <alignment horizontal="right" vertical="center"/>
    </xf>
    <xf numFmtId="41" fontId="0" fillId="28" borderId="13" xfId="0" applyNumberFormat="1" applyFont="1" applyFill="1" applyBorder="1" applyAlignment="1">
      <alignment horizontal="right" vertical="center"/>
    </xf>
    <xf numFmtId="0" fontId="0" fillId="0" borderId="13" xfId="0" applyFont="1" applyBorder="1" applyAlignment="1">
      <alignment horizontal="left" vertical="center"/>
    </xf>
    <xf numFmtId="0" fontId="27" fillId="27" borderId="13" xfId="0" applyFont="1" applyFill="1" applyBorder="1" applyAlignment="1">
      <alignment horizontal="center" vertical="center"/>
    </xf>
    <xf numFmtId="41" fontId="27" fillId="27" borderId="13" xfId="0" applyNumberFormat="1" applyFont="1" applyFill="1" applyBorder="1" applyAlignment="1">
      <alignment horizontal="right" vertical="center"/>
    </xf>
    <xf numFmtId="41" fontId="0" fillId="27" borderId="13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0" fillId="24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0" fillId="24" borderId="15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0" fontId="0" fillId="0" borderId="13" xfId="0" applyNumberFormat="1" applyFont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0" fontId="0" fillId="24" borderId="22" xfId="0" applyFont="1" applyFill="1" applyBorder="1" applyAlignment="1">
      <alignment horizontal="center" vertical="center" wrapText="1"/>
    </xf>
    <xf numFmtId="0" fontId="0" fillId="24" borderId="17" xfId="0" applyFont="1" applyFill="1" applyBorder="1" applyAlignment="1">
      <alignment horizontal="center" vertical="center" wrapText="1"/>
    </xf>
    <xf numFmtId="0" fontId="0" fillId="24" borderId="14" xfId="0" applyFont="1" applyFill="1" applyBorder="1" applyAlignment="1">
      <alignment horizontal="center" vertical="center" wrapText="1"/>
    </xf>
    <xf numFmtId="180" fontId="27" fillId="24" borderId="13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7" fillId="24" borderId="18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/>
    </xf>
    <xf numFmtId="41" fontId="0" fillId="0" borderId="13" xfId="0" applyNumberFormat="1" applyFont="1" applyBorder="1" applyAlignment="1">
      <alignment horizontal="right" vertical="center" wrapText="1"/>
    </xf>
    <xf numFmtId="0" fontId="0" fillId="0" borderId="13" xfId="0" applyFont="1" applyBorder="1" applyAlignment="1">
      <alignment horizontal="left" vertical="center" wrapText="1"/>
    </xf>
    <xf numFmtId="181" fontId="0" fillId="0" borderId="0" xfId="0" applyNumberFormat="1" applyFont="1" applyAlignment="1">
      <alignment horizontal="center" vertical="center"/>
    </xf>
    <xf numFmtId="41" fontId="27" fillId="24" borderId="13" xfId="0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justify" vertical="center" wrapText="1"/>
    </xf>
    <xf numFmtId="0" fontId="0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49" fontId="31" fillId="0" borderId="0" xfId="0" applyNumberFormat="1" applyFont="1" applyAlignment="1">
      <alignment horizontal="center" vertical="center"/>
    </xf>
    <xf numFmtId="49" fontId="31" fillId="0" borderId="27" xfId="0" applyNumberFormat="1" applyFont="1" applyBorder="1" applyAlignment="1">
      <alignment horizontal="center" vertical="center"/>
    </xf>
    <xf numFmtId="49" fontId="31" fillId="0" borderId="28" xfId="0" applyNumberFormat="1" applyFont="1" applyBorder="1" applyAlignment="1">
      <alignment horizontal="center" vertical="center"/>
    </xf>
    <xf numFmtId="0" fontId="24" fillId="0" borderId="0" xfId="0" applyFont="1"/>
    <xf numFmtId="0" fontId="29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3" xfId="0" applyFont="1" applyFill="1" applyBorder="1" applyAlignment="1">
      <alignment horizontal="center" vertical="center" wrapText="1"/>
    </xf>
    <xf numFmtId="0" fontId="0" fillId="8" borderId="18" xfId="0" applyFont="1" applyFill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66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80" fontId="0" fillId="0" borderId="18" xfId="0" applyNumberFormat="1" applyFont="1" applyBorder="1" applyAlignment="1">
      <alignment horizontal="center" vertical="center" wrapText="1"/>
    </xf>
    <xf numFmtId="183" fontId="27" fillId="8" borderId="13" xfId="0" applyNumberFormat="1" applyFont="1" applyFill="1" applyBorder="1" applyAlignment="1">
      <alignment horizontal="center" vertical="center" wrapText="1"/>
    </xf>
    <xf numFmtId="183" fontId="27" fillId="8" borderId="18" xfId="0" applyNumberFormat="1" applyFont="1" applyFill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right" vertical="center" wrapText="1"/>
    </xf>
    <xf numFmtId="49" fontId="0" fillId="0" borderId="13" xfId="0" applyNumberFormat="1" applyFont="1" applyBorder="1" applyAlignment="1">
      <alignment horizontal="right" vertical="center" wrapText="1"/>
    </xf>
  </cellXfs>
  <cellStyles count="182">
    <cellStyle name="Normal" xfId="0" builtinId="0" customBuiltin="1"/>
    <cellStyle name="Normal 10" xfId="18"/>
    <cellStyle name="Normal 100" xfId="88"/>
    <cellStyle name="Normal 101" xfId="105"/>
    <cellStyle name="Normal 102" xfId="117"/>
    <cellStyle name="Normal 103" xfId="75"/>
    <cellStyle name="Normal 104" xfId="31"/>
    <cellStyle name="Normal 105" xfId="33"/>
    <cellStyle name="Normal 106" xfId="39"/>
    <cellStyle name="Normal 107" xfId="47"/>
    <cellStyle name="Normal 108" xfId="60"/>
    <cellStyle name="Normal 109" xfId="57"/>
    <cellStyle name="Normal 11" xfId="8"/>
    <cellStyle name="Normal 110" xfId="58"/>
    <cellStyle name="Normal 111" xfId="108"/>
    <cellStyle name="Normal 112" xfId="122"/>
    <cellStyle name="Normal 113" xfId="30"/>
    <cellStyle name="Normal 114" xfId="24"/>
    <cellStyle name="Normal 115" xfId="176"/>
    <cellStyle name="Normal 116" xfId="131"/>
    <cellStyle name="Normal 117" xfId="132"/>
    <cellStyle name="Normal 118" xfId="133"/>
    <cellStyle name="Normal 119" xfId="134"/>
    <cellStyle name="Normal 12" xfId="27"/>
    <cellStyle name="Normal 120" xfId="130"/>
    <cellStyle name="Normal 121" xfId="107"/>
    <cellStyle name="Normal 122" xfId="56"/>
    <cellStyle name="Normal 123" xfId="136"/>
    <cellStyle name="Normal 124" xfId="135"/>
    <cellStyle name="Normal 125" xfId="43"/>
    <cellStyle name="Normal 126" xfId="147"/>
    <cellStyle name="Normal 127" xfId="66"/>
    <cellStyle name="Normal 128" xfId="65"/>
    <cellStyle name="Normal 129" xfId="70"/>
    <cellStyle name="Normal 13" xfId="6"/>
    <cellStyle name="Normal 130" xfId="69"/>
    <cellStyle name="Normal 131" xfId="64"/>
    <cellStyle name="Normal 132" xfId="137"/>
    <cellStyle name="Normal 133" xfId="109"/>
    <cellStyle name="Normal 134" xfId="112"/>
    <cellStyle name="Normal 135" xfId="110"/>
    <cellStyle name="Normal 136" xfId="111"/>
    <cellStyle name="Normal 137" xfId="167"/>
    <cellStyle name="Normal 138" xfId="62"/>
    <cellStyle name="Normal 139" xfId="114"/>
    <cellStyle name="Normal 14" xfId="153"/>
    <cellStyle name="Normal 140" xfId="53"/>
    <cellStyle name="Normal 141" xfId="103"/>
    <cellStyle name="Normal 142" xfId="146"/>
    <cellStyle name="Normal 143" xfId="128"/>
    <cellStyle name="Normal 144" xfId="129"/>
    <cellStyle name="Normal 145" xfId="174"/>
    <cellStyle name="Normal 146" xfId="37"/>
    <cellStyle name="Normal 147" xfId="36"/>
    <cellStyle name="Normal 148" xfId="23"/>
    <cellStyle name="Normal 149" xfId="25"/>
    <cellStyle name="Normal 15" xfId="151"/>
    <cellStyle name="Normal 150" xfId="86"/>
    <cellStyle name="Normal 151" xfId="104"/>
    <cellStyle name="Normal 152" xfId="35"/>
    <cellStyle name="Normal 153" xfId="85"/>
    <cellStyle name="Normal 154" xfId="141"/>
    <cellStyle name="Normal 155" xfId="20"/>
    <cellStyle name="Normal 156" xfId="83"/>
    <cellStyle name="Normal 157" xfId="7"/>
    <cellStyle name="Normal 158" xfId="74"/>
    <cellStyle name="Normal 159" xfId="99"/>
    <cellStyle name="Normal 16" xfId="49"/>
    <cellStyle name="Normal 160" xfId="63"/>
    <cellStyle name="Normal 161" xfId="123"/>
    <cellStyle name="Normal 162" xfId="178"/>
    <cellStyle name="Normal 163" xfId="124"/>
    <cellStyle name="Normal 164" xfId="125"/>
    <cellStyle name="Normal 165" xfId="78"/>
    <cellStyle name="Normal 166" xfId="52"/>
    <cellStyle name="Normal 167" xfId="82"/>
    <cellStyle name="Normal 168" xfId="150"/>
    <cellStyle name="Normal 169" xfId="71"/>
    <cellStyle name="Normal 17" xfId="48"/>
    <cellStyle name="Normal 170" xfId="149"/>
    <cellStyle name="Normal 171" xfId="2"/>
    <cellStyle name="Normal 172" xfId="113"/>
    <cellStyle name="Normal 173" xfId="59"/>
    <cellStyle name="Normal 174" xfId="172"/>
    <cellStyle name="Normal 175" xfId="173"/>
    <cellStyle name="Normal 176" xfId="79"/>
    <cellStyle name="Normal 177" xfId="106"/>
    <cellStyle name="Normal 178" xfId="80"/>
    <cellStyle name="Normal 179" xfId="50"/>
    <cellStyle name="Normal 18" xfId="46"/>
    <cellStyle name="Normal 180" xfId="34"/>
    <cellStyle name="Normal 181" xfId="91"/>
    <cellStyle name="Normal 182" xfId="17"/>
    <cellStyle name="Normal 19" xfId="51"/>
    <cellStyle name="Normal 2" xfId="170"/>
    <cellStyle name="Normal 20" xfId="14"/>
    <cellStyle name="Normal 21" xfId="159"/>
    <cellStyle name="Normal 22" xfId="94"/>
    <cellStyle name="Normal 23" xfId="177"/>
    <cellStyle name="Normal 24" xfId="179"/>
    <cellStyle name="Normal 25" xfId="98"/>
    <cellStyle name="Normal 26" xfId="180"/>
    <cellStyle name="Normal 27" xfId="160"/>
    <cellStyle name="Normal 28" xfId="181"/>
    <cellStyle name="Normal 29" xfId="54"/>
    <cellStyle name="Normal 3" xfId="171"/>
    <cellStyle name="Normal 30" xfId="144"/>
    <cellStyle name="Normal 31" xfId="16"/>
    <cellStyle name="Normal 32" xfId="152"/>
    <cellStyle name="Normal 33" xfId="154"/>
    <cellStyle name="Normal 34" xfId="155"/>
    <cellStyle name="Normal 35" xfId="77"/>
    <cellStyle name="Normal 36" xfId="76"/>
    <cellStyle name="Normal 37" xfId="73"/>
    <cellStyle name="Normal 38" xfId="126"/>
    <cellStyle name="Normal 39" xfId="166"/>
    <cellStyle name="Normal 4" xfId="19"/>
    <cellStyle name="Normal 40" xfId="168"/>
    <cellStyle name="Normal 41" xfId="169"/>
    <cellStyle name="Normal 42" xfId="175"/>
    <cellStyle name="Normal 43" xfId="100"/>
    <cellStyle name="Normal 44" xfId="97"/>
    <cellStyle name="Normal 45" xfId="9"/>
    <cellStyle name="Normal 46" xfId="10"/>
    <cellStyle name="Normal 47" xfId="28"/>
    <cellStyle name="Normal 48" xfId="5"/>
    <cellStyle name="Normal 49" xfId="45"/>
    <cellStyle name="Normal 5" xfId="90"/>
    <cellStyle name="Normal 50" xfId="101"/>
    <cellStyle name="Normal 51" xfId="44"/>
    <cellStyle name="Normal 52" xfId="42"/>
    <cellStyle name="Normal 53" xfId="22"/>
    <cellStyle name="Normal 54" xfId="165"/>
    <cellStyle name="Normal 55" xfId="164"/>
    <cellStyle name="Normal 56" xfId="3"/>
    <cellStyle name="Normal 57" xfId="1"/>
    <cellStyle name="Normal 58" xfId="67"/>
    <cellStyle name="Normal 59" xfId="61"/>
    <cellStyle name="Normal 6" xfId="89"/>
    <cellStyle name="Normal 60" xfId="118"/>
    <cellStyle name="Normal 61" xfId="148"/>
    <cellStyle name="Normal 62" xfId="140"/>
    <cellStyle name="Normal 63" xfId="139"/>
    <cellStyle name="Normal 64" xfId="138"/>
    <cellStyle name="Normal 65" xfId="81"/>
    <cellStyle name="Normal 66" xfId="72"/>
    <cellStyle name="Normal 67" xfId="158"/>
    <cellStyle name="Normal 68" xfId="32"/>
    <cellStyle name="Normal 69" xfId="84"/>
    <cellStyle name="Normal 7" xfId="15"/>
    <cellStyle name="Normal 70" xfId="161"/>
    <cellStyle name="Normal 71" xfId="162"/>
    <cellStyle name="Normal 72" xfId="163"/>
    <cellStyle name="Normal 73" xfId="116"/>
    <cellStyle name="Normal 74" xfId="156"/>
    <cellStyle name="Normal 75" xfId="92"/>
    <cellStyle name="Normal 76" xfId="96"/>
    <cellStyle name="Normal 77" xfId="95"/>
    <cellStyle name="Normal 78" xfId="11"/>
    <cellStyle name="Normal 79" xfId="12"/>
    <cellStyle name="Normal 8" xfId="87"/>
    <cellStyle name="Normal 80" xfId="13"/>
    <cellStyle name="Normal 81" xfId="38"/>
    <cellStyle name="Normal 82" xfId="29"/>
    <cellStyle name="Normal 83" xfId="127"/>
    <cellStyle name="Normal 84" xfId="143"/>
    <cellStyle name="Normal 85" xfId="41"/>
    <cellStyle name="Normal 86" xfId="40"/>
    <cellStyle name="Normal 87" xfId="119"/>
    <cellStyle name="Normal 88" xfId="4"/>
    <cellStyle name="Normal 89" xfId="26"/>
    <cellStyle name="Normal 9" xfId="102"/>
    <cellStyle name="Normal 90" xfId="93"/>
    <cellStyle name="Normal 91" xfId="121"/>
    <cellStyle name="Normal 92" xfId="120"/>
    <cellStyle name="Normal 93" xfId="157"/>
    <cellStyle name="Normal 94" xfId="68"/>
    <cellStyle name="Normal 95" xfId="145"/>
    <cellStyle name="Normal 96" xfId="142"/>
    <cellStyle name="Normal 97" xfId="21"/>
    <cellStyle name="Normal 98" xfId="115"/>
    <cellStyle name="Normal 99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topLeftCell="A44" workbookViewId="0"/>
  </sheetViews>
  <sheetFormatPr defaultRowHeight="12"/>
  <cols>
    <col min="1" max="1" width="1.7109375" style="76" customWidth="1"/>
    <col min="2" max="5" width="8.7109375" style="76" customWidth="1"/>
    <col min="6" max="14" width="15.7109375" style="76" customWidth="1"/>
    <col min="15" max="15" width="9.140625" style="76" customWidth="1"/>
    <col min="16" max="16384" width="9.140625" style="76"/>
  </cols>
  <sheetData>
    <row r="1" spans="1:15" ht="30" customHeight="1">
      <c r="A1" s="57"/>
      <c r="B1" s="36" t="s">
        <v>0</v>
      </c>
      <c r="C1" s="36"/>
      <c r="D1" s="36"/>
      <c r="E1" s="36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30" customHeight="1">
      <c r="A2" s="57"/>
      <c r="B2" s="36" t="s">
        <v>1</v>
      </c>
      <c r="C2" s="36"/>
      <c r="D2" s="36"/>
      <c r="E2" s="36"/>
      <c r="F2" s="58" t="s">
        <v>2</v>
      </c>
      <c r="G2" s="57"/>
      <c r="H2" s="57"/>
      <c r="I2" s="57"/>
      <c r="J2" s="57"/>
      <c r="K2" s="57"/>
      <c r="L2" s="57"/>
      <c r="M2" s="57"/>
      <c r="N2" s="57"/>
      <c r="O2" s="57"/>
    </row>
    <row r="3" spans="1:15" ht="30" customHeight="1">
      <c r="A3" s="57"/>
      <c r="B3" s="36" t="s">
        <v>3</v>
      </c>
      <c r="C3" s="36"/>
      <c r="D3" s="36"/>
      <c r="E3" s="36"/>
      <c r="F3" s="59" t="s">
        <v>4</v>
      </c>
      <c r="G3" s="57"/>
      <c r="H3" s="57"/>
      <c r="I3" s="57"/>
      <c r="J3" s="57"/>
      <c r="K3" s="57"/>
      <c r="L3" s="57"/>
      <c r="M3" s="57"/>
      <c r="N3" s="57"/>
      <c r="O3" s="57"/>
    </row>
    <row r="4" spans="1:15" ht="30" customHeight="1">
      <c r="A4" s="57"/>
      <c r="B4" s="36" t="s">
        <v>5</v>
      </c>
      <c r="C4" s="36"/>
      <c r="D4" s="36"/>
      <c r="E4" s="36"/>
      <c r="F4" s="60" t="s">
        <v>6</v>
      </c>
      <c r="G4" s="59">
        <v>2020</v>
      </c>
      <c r="H4" s="57"/>
      <c r="I4" s="57"/>
      <c r="J4" s="57"/>
      <c r="K4" s="57"/>
      <c r="L4" s="57"/>
      <c r="M4" s="57"/>
      <c r="N4" s="57"/>
      <c r="O4" s="57"/>
    </row>
    <row r="5" spans="1:15" ht="39.75" customHeight="1">
      <c r="A5" s="57"/>
      <c r="B5" s="50" t="s">
        <v>7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7"/>
    </row>
    <row r="6" spans="1:15" ht="30" customHeight="1">
      <c r="A6" s="57"/>
      <c r="B6" s="61" t="s">
        <v>8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</row>
    <row r="7" spans="1:15" ht="24.75" customHeight="1">
      <c r="A7" s="62"/>
      <c r="B7" s="56" t="s">
        <v>9</v>
      </c>
      <c r="C7" s="56"/>
      <c r="D7" s="56"/>
      <c r="E7" s="56"/>
      <c r="F7" s="56" t="s">
        <v>10</v>
      </c>
      <c r="G7" s="56"/>
      <c r="H7" s="56"/>
      <c r="I7" s="56"/>
      <c r="J7" s="56"/>
      <c r="K7" s="56" t="s">
        <v>11</v>
      </c>
      <c r="L7" s="56"/>
      <c r="M7" s="56"/>
      <c r="N7" s="56"/>
      <c r="O7" s="62"/>
    </row>
    <row r="8" spans="1:15" ht="24.75" customHeight="1">
      <c r="A8" s="62"/>
      <c r="B8" s="56"/>
      <c r="C8" s="56"/>
      <c r="D8" s="56"/>
      <c r="E8" s="56"/>
      <c r="F8" s="56" t="s">
        <v>12</v>
      </c>
      <c r="G8" s="56"/>
      <c r="H8" s="56"/>
      <c r="I8" s="56" t="s">
        <v>13</v>
      </c>
      <c r="J8" s="56" t="s">
        <v>14</v>
      </c>
      <c r="K8" s="56" t="s">
        <v>15</v>
      </c>
      <c r="L8" s="56" t="s">
        <v>16</v>
      </c>
      <c r="M8" s="56" t="s">
        <v>14</v>
      </c>
      <c r="N8" s="56" t="s">
        <v>17</v>
      </c>
      <c r="O8" s="62"/>
    </row>
    <row r="9" spans="1:15" ht="24.75" customHeight="1">
      <c r="A9" s="62"/>
      <c r="B9" s="56"/>
      <c r="C9" s="56"/>
      <c r="D9" s="56"/>
      <c r="E9" s="56"/>
      <c r="F9" s="63" t="s">
        <v>18</v>
      </c>
      <c r="G9" s="63" t="s">
        <v>19</v>
      </c>
      <c r="H9" s="63" t="s">
        <v>20</v>
      </c>
      <c r="I9" s="56"/>
      <c r="J9" s="56"/>
      <c r="K9" s="56"/>
      <c r="L9" s="56"/>
      <c r="M9" s="56"/>
      <c r="N9" s="56"/>
      <c r="O9" s="62"/>
    </row>
    <row r="10" spans="1:15" ht="24.75" customHeight="1">
      <c r="A10" s="64"/>
      <c r="B10" s="65"/>
      <c r="C10" s="41" t="s">
        <v>21</v>
      </c>
      <c r="D10" s="66"/>
      <c r="E10" s="63">
        <v>13</v>
      </c>
      <c r="F10" s="67">
        <v>93</v>
      </c>
      <c r="G10" s="67">
        <v>0</v>
      </c>
      <c r="H10" s="67">
        <f t="shared" ref="H10:H22" si="0">F10+G10</f>
        <v>93</v>
      </c>
      <c r="I10" s="68"/>
      <c r="J10" s="69">
        <f t="shared" ref="J10:J22" si="1">H10+I10</f>
        <v>93</v>
      </c>
      <c r="K10" s="67">
        <v>27</v>
      </c>
      <c r="L10" s="67">
        <v>4</v>
      </c>
      <c r="M10" s="67">
        <f t="shared" ref="M10:M22" si="2">K10+L10</f>
        <v>31</v>
      </c>
      <c r="N10" s="67">
        <v>4</v>
      </c>
      <c r="O10" s="62"/>
    </row>
    <row r="11" spans="1:15" ht="24.75" customHeight="1">
      <c r="A11" s="64"/>
      <c r="B11" s="70"/>
      <c r="C11" s="37"/>
      <c r="D11" s="66"/>
      <c r="E11" s="63">
        <v>12</v>
      </c>
      <c r="F11" s="67">
        <v>5</v>
      </c>
      <c r="G11" s="67">
        <v>0</v>
      </c>
      <c r="H11" s="67">
        <f t="shared" si="0"/>
        <v>5</v>
      </c>
      <c r="I11" s="68"/>
      <c r="J11" s="69">
        <f t="shared" si="1"/>
        <v>5</v>
      </c>
      <c r="K11" s="67">
        <v>0</v>
      </c>
      <c r="L11" s="67">
        <v>0</v>
      </c>
      <c r="M11" s="67">
        <f t="shared" si="2"/>
        <v>0</v>
      </c>
      <c r="N11" s="67">
        <v>0</v>
      </c>
      <c r="O11" s="62"/>
    </row>
    <row r="12" spans="1:15" ht="24.75" customHeight="1">
      <c r="A12" s="64"/>
      <c r="B12" s="70" t="s">
        <v>22</v>
      </c>
      <c r="C12" s="39"/>
      <c r="D12" s="72" t="s">
        <v>23</v>
      </c>
      <c r="E12" s="63">
        <v>11</v>
      </c>
      <c r="F12" s="67">
        <v>4</v>
      </c>
      <c r="G12" s="67">
        <v>0</v>
      </c>
      <c r="H12" s="67">
        <f t="shared" si="0"/>
        <v>4</v>
      </c>
      <c r="I12" s="68"/>
      <c r="J12" s="69">
        <f t="shared" si="1"/>
        <v>4</v>
      </c>
      <c r="K12" s="67">
        <v>0</v>
      </c>
      <c r="L12" s="67">
        <v>1</v>
      </c>
      <c r="M12" s="67">
        <f t="shared" si="2"/>
        <v>1</v>
      </c>
      <c r="N12" s="67">
        <v>3</v>
      </c>
      <c r="O12" s="62"/>
    </row>
    <row r="13" spans="1:15" ht="24.75" customHeight="1">
      <c r="A13" s="64"/>
      <c r="B13" s="70" t="s">
        <v>24</v>
      </c>
      <c r="C13" s="41" t="s">
        <v>25</v>
      </c>
      <c r="D13" s="72" t="s">
        <v>26</v>
      </c>
      <c r="E13" s="63">
        <v>10</v>
      </c>
      <c r="F13" s="67">
        <v>6</v>
      </c>
      <c r="G13" s="67">
        <v>0</v>
      </c>
      <c r="H13" s="67">
        <f t="shared" si="0"/>
        <v>6</v>
      </c>
      <c r="I13" s="68"/>
      <c r="J13" s="69">
        <f t="shared" si="1"/>
        <v>6</v>
      </c>
      <c r="K13" s="67">
        <v>0</v>
      </c>
      <c r="L13" s="67">
        <v>0</v>
      </c>
      <c r="M13" s="67">
        <f t="shared" si="2"/>
        <v>0</v>
      </c>
      <c r="N13" s="67">
        <v>0</v>
      </c>
      <c r="O13" s="62"/>
    </row>
    <row r="14" spans="1:15" ht="24.75" customHeight="1">
      <c r="A14" s="64"/>
      <c r="B14" s="70" t="s">
        <v>22</v>
      </c>
      <c r="C14" s="37"/>
      <c r="D14" s="72" t="s">
        <v>27</v>
      </c>
      <c r="E14" s="63">
        <v>9</v>
      </c>
      <c r="F14" s="67">
        <v>6</v>
      </c>
      <c r="G14" s="67">
        <v>0</v>
      </c>
      <c r="H14" s="67">
        <f t="shared" si="0"/>
        <v>6</v>
      </c>
      <c r="I14" s="68"/>
      <c r="J14" s="69">
        <f t="shared" si="1"/>
        <v>6</v>
      </c>
      <c r="K14" s="67">
        <v>0</v>
      </c>
      <c r="L14" s="67">
        <v>0</v>
      </c>
      <c r="M14" s="67">
        <f t="shared" si="2"/>
        <v>0</v>
      </c>
      <c r="N14" s="67">
        <v>0</v>
      </c>
      <c r="O14" s="62"/>
    </row>
    <row r="15" spans="1:15" ht="24.75" customHeight="1">
      <c r="A15" s="64"/>
      <c r="B15" s="70" t="s">
        <v>28</v>
      </c>
      <c r="C15" s="37"/>
      <c r="D15" s="72" t="s">
        <v>29</v>
      </c>
      <c r="E15" s="63">
        <v>8</v>
      </c>
      <c r="F15" s="67">
        <v>5</v>
      </c>
      <c r="G15" s="67">
        <v>0</v>
      </c>
      <c r="H15" s="67">
        <f t="shared" si="0"/>
        <v>5</v>
      </c>
      <c r="I15" s="68"/>
      <c r="J15" s="69">
        <f t="shared" si="1"/>
        <v>5</v>
      </c>
      <c r="K15" s="67">
        <v>0</v>
      </c>
      <c r="L15" s="67">
        <v>0</v>
      </c>
      <c r="M15" s="67">
        <f t="shared" si="2"/>
        <v>0</v>
      </c>
      <c r="N15" s="67">
        <v>0</v>
      </c>
      <c r="O15" s="62"/>
    </row>
    <row r="16" spans="1:15" ht="24.75" customHeight="1">
      <c r="A16" s="64"/>
      <c r="B16" s="70" t="s">
        <v>30</v>
      </c>
      <c r="C16" s="37"/>
      <c r="D16" s="72" t="s">
        <v>31</v>
      </c>
      <c r="E16" s="63">
        <v>7</v>
      </c>
      <c r="F16" s="67">
        <v>3</v>
      </c>
      <c r="G16" s="67">
        <v>0</v>
      </c>
      <c r="H16" s="67">
        <f t="shared" si="0"/>
        <v>3</v>
      </c>
      <c r="I16" s="68"/>
      <c r="J16" s="69">
        <f t="shared" si="1"/>
        <v>3</v>
      </c>
      <c r="K16" s="67">
        <v>0</v>
      </c>
      <c r="L16" s="67">
        <v>0</v>
      </c>
      <c r="M16" s="67">
        <f t="shared" si="2"/>
        <v>0</v>
      </c>
      <c r="N16" s="67">
        <v>0</v>
      </c>
      <c r="O16" s="62"/>
    </row>
    <row r="17" spans="1:15" ht="24.75" customHeight="1">
      <c r="A17" s="64"/>
      <c r="B17" s="70" t="s">
        <v>23</v>
      </c>
      <c r="C17" s="39"/>
      <c r="D17" s="72" t="s">
        <v>30</v>
      </c>
      <c r="E17" s="63">
        <v>6</v>
      </c>
      <c r="F17" s="67">
        <v>4</v>
      </c>
      <c r="G17" s="67">
        <v>0</v>
      </c>
      <c r="H17" s="67">
        <f t="shared" si="0"/>
        <v>4</v>
      </c>
      <c r="I17" s="68"/>
      <c r="J17" s="69">
        <f t="shared" si="1"/>
        <v>4</v>
      </c>
      <c r="K17" s="67">
        <v>0</v>
      </c>
      <c r="L17" s="67">
        <v>0</v>
      </c>
      <c r="M17" s="67">
        <f t="shared" si="2"/>
        <v>0</v>
      </c>
      <c r="N17" s="67">
        <v>0</v>
      </c>
      <c r="O17" s="62"/>
    </row>
    <row r="18" spans="1:15" ht="24.75" customHeight="1">
      <c r="A18" s="64"/>
      <c r="B18" s="70" t="s">
        <v>32</v>
      </c>
      <c r="C18" s="41" t="s">
        <v>22</v>
      </c>
      <c r="D18" s="72" t="s">
        <v>33</v>
      </c>
      <c r="E18" s="63">
        <v>5</v>
      </c>
      <c r="F18" s="67">
        <v>2</v>
      </c>
      <c r="G18" s="67">
        <v>0</v>
      </c>
      <c r="H18" s="67">
        <f t="shared" si="0"/>
        <v>2</v>
      </c>
      <c r="I18" s="68"/>
      <c r="J18" s="69">
        <f t="shared" si="1"/>
        <v>2</v>
      </c>
      <c r="K18" s="67">
        <v>0</v>
      </c>
      <c r="L18" s="67">
        <v>0</v>
      </c>
      <c r="M18" s="67">
        <f t="shared" si="2"/>
        <v>0</v>
      </c>
      <c r="N18" s="67">
        <v>0</v>
      </c>
      <c r="O18" s="62"/>
    </row>
    <row r="19" spans="1:15" ht="24.75" customHeight="1">
      <c r="A19" s="64"/>
      <c r="B19" s="70" t="s">
        <v>22</v>
      </c>
      <c r="C19" s="37"/>
      <c r="D19" s="72" t="s">
        <v>31</v>
      </c>
      <c r="E19" s="63">
        <v>4</v>
      </c>
      <c r="F19" s="67">
        <v>0</v>
      </c>
      <c r="G19" s="67">
        <v>0</v>
      </c>
      <c r="H19" s="67">
        <f t="shared" si="0"/>
        <v>0</v>
      </c>
      <c r="I19" s="68"/>
      <c r="J19" s="69">
        <f t="shared" si="1"/>
        <v>0</v>
      </c>
      <c r="K19" s="67">
        <v>0</v>
      </c>
      <c r="L19" s="67">
        <v>0</v>
      </c>
      <c r="M19" s="67">
        <f t="shared" si="2"/>
        <v>0</v>
      </c>
      <c r="N19" s="67">
        <v>0</v>
      </c>
      <c r="O19" s="62"/>
    </row>
    <row r="20" spans="1:15" ht="24.75" customHeight="1">
      <c r="A20" s="64"/>
      <c r="B20" s="70"/>
      <c r="C20" s="37"/>
      <c r="D20" s="66"/>
      <c r="E20" s="63">
        <v>3</v>
      </c>
      <c r="F20" s="67">
        <v>0</v>
      </c>
      <c r="G20" s="67">
        <v>1</v>
      </c>
      <c r="H20" s="67">
        <f t="shared" si="0"/>
        <v>1</v>
      </c>
      <c r="I20" s="68"/>
      <c r="J20" s="69">
        <f t="shared" si="1"/>
        <v>1</v>
      </c>
      <c r="K20" s="67">
        <v>0</v>
      </c>
      <c r="L20" s="67">
        <v>0</v>
      </c>
      <c r="M20" s="67">
        <f t="shared" si="2"/>
        <v>0</v>
      </c>
      <c r="N20" s="67">
        <v>0</v>
      </c>
      <c r="O20" s="62"/>
    </row>
    <row r="21" spans="1:15" ht="24.75" customHeight="1">
      <c r="A21" s="64"/>
      <c r="B21" s="70"/>
      <c r="C21" s="37"/>
      <c r="D21" s="66"/>
      <c r="E21" s="63">
        <v>2</v>
      </c>
      <c r="F21" s="67">
        <v>0</v>
      </c>
      <c r="G21" s="67">
        <v>1</v>
      </c>
      <c r="H21" s="67">
        <f t="shared" si="0"/>
        <v>1</v>
      </c>
      <c r="I21" s="68"/>
      <c r="J21" s="69">
        <f t="shared" si="1"/>
        <v>1</v>
      </c>
      <c r="K21" s="67">
        <v>0</v>
      </c>
      <c r="L21" s="67">
        <v>0</v>
      </c>
      <c r="M21" s="67">
        <f t="shared" si="2"/>
        <v>0</v>
      </c>
      <c r="N21" s="67">
        <v>0</v>
      </c>
      <c r="O21" s="62"/>
    </row>
    <row r="22" spans="1:15" ht="24.75" customHeight="1">
      <c r="A22" s="64"/>
      <c r="B22" s="71"/>
      <c r="C22" s="39"/>
      <c r="D22" s="66"/>
      <c r="E22" s="65">
        <v>1</v>
      </c>
      <c r="F22" s="67">
        <v>0</v>
      </c>
      <c r="G22" s="67">
        <v>0</v>
      </c>
      <c r="H22" s="67">
        <f t="shared" si="0"/>
        <v>0</v>
      </c>
      <c r="I22" s="67">
        <v>4</v>
      </c>
      <c r="J22" s="69">
        <f t="shared" si="1"/>
        <v>4</v>
      </c>
      <c r="K22" s="67">
        <v>0</v>
      </c>
      <c r="L22" s="67">
        <v>0</v>
      </c>
      <c r="M22" s="67">
        <f t="shared" si="2"/>
        <v>0</v>
      </c>
      <c r="N22" s="67">
        <v>0</v>
      </c>
      <c r="O22" s="62"/>
    </row>
    <row r="23" spans="1:15" ht="24.75" customHeight="1">
      <c r="A23" s="64"/>
      <c r="B23" s="46" t="s">
        <v>34</v>
      </c>
      <c r="C23" s="29"/>
      <c r="D23" s="29"/>
      <c r="E23" s="29"/>
      <c r="F23" s="73">
        <f t="shared" ref="F23:N23" si="3">SUM(F10:F22)</f>
        <v>128</v>
      </c>
      <c r="G23" s="73">
        <f t="shared" si="3"/>
        <v>2</v>
      </c>
      <c r="H23" s="73">
        <f t="shared" si="3"/>
        <v>130</v>
      </c>
      <c r="I23" s="73">
        <f t="shared" si="3"/>
        <v>4</v>
      </c>
      <c r="J23" s="73">
        <f t="shared" si="3"/>
        <v>134</v>
      </c>
      <c r="K23" s="73">
        <f t="shared" si="3"/>
        <v>27</v>
      </c>
      <c r="L23" s="73">
        <f t="shared" si="3"/>
        <v>5</v>
      </c>
      <c r="M23" s="73">
        <f t="shared" si="3"/>
        <v>32</v>
      </c>
      <c r="N23" s="73">
        <f t="shared" si="3"/>
        <v>7</v>
      </c>
      <c r="O23" s="62"/>
    </row>
    <row r="24" spans="1:15" ht="24.75" customHeight="1">
      <c r="A24" s="64"/>
      <c r="B24" s="70"/>
      <c r="C24" s="41" t="s">
        <v>21</v>
      </c>
      <c r="D24" s="72"/>
      <c r="E24" s="71">
        <v>13</v>
      </c>
      <c r="F24" s="67">
        <v>127</v>
      </c>
      <c r="G24" s="67">
        <v>0</v>
      </c>
      <c r="H24" s="67">
        <f t="shared" ref="H24:H36" si="4">F24+G24</f>
        <v>127</v>
      </c>
      <c r="I24" s="68"/>
      <c r="J24" s="69">
        <f t="shared" ref="J24:J36" si="5">H24+I24</f>
        <v>127</v>
      </c>
      <c r="K24" s="67">
        <v>15</v>
      </c>
      <c r="L24" s="67">
        <v>3</v>
      </c>
      <c r="M24" s="67">
        <f t="shared" ref="M24:M36" si="6">K24+L24</f>
        <v>18</v>
      </c>
      <c r="N24" s="67">
        <v>4</v>
      </c>
      <c r="O24" s="62"/>
    </row>
    <row r="25" spans="1:15" ht="24.75" customHeight="1">
      <c r="A25" s="64"/>
      <c r="B25" s="70"/>
      <c r="C25" s="37"/>
      <c r="D25" s="72"/>
      <c r="E25" s="63">
        <v>12</v>
      </c>
      <c r="F25" s="67">
        <v>11</v>
      </c>
      <c r="G25" s="67">
        <v>0</v>
      </c>
      <c r="H25" s="67">
        <f t="shared" si="4"/>
        <v>11</v>
      </c>
      <c r="I25" s="68"/>
      <c r="J25" s="69">
        <f t="shared" si="5"/>
        <v>11</v>
      </c>
      <c r="K25" s="67">
        <v>0</v>
      </c>
      <c r="L25" s="67">
        <v>0</v>
      </c>
      <c r="M25" s="67">
        <f t="shared" si="6"/>
        <v>0</v>
      </c>
      <c r="N25" s="67">
        <v>0</v>
      </c>
      <c r="O25" s="62"/>
    </row>
    <row r="26" spans="1:15" ht="24.75" customHeight="1">
      <c r="A26" s="64"/>
      <c r="B26" s="70" t="s">
        <v>32</v>
      </c>
      <c r="C26" s="39"/>
      <c r="D26" s="72"/>
      <c r="E26" s="63">
        <v>11</v>
      </c>
      <c r="F26" s="67">
        <v>6</v>
      </c>
      <c r="G26" s="67">
        <v>0</v>
      </c>
      <c r="H26" s="67">
        <f t="shared" si="4"/>
        <v>6</v>
      </c>
      <c r="I26" s="68"/>
      <c r="J26" s="69">
        <f t="shared" si="5"/>
        <v>6</v>
      </c>
      <c r="K26" s="67">
        <v>0</v>
      </c>
      <c r="L26" s="67">
        <v>1</v>
      </c>
      <c r="M26" s="67">
        <f t="shared" si="6"/>
        <v>1</v>
      </c>
      <c r="N26" s="67">
        <v>3</v>
      </c>
      <c r="O26" s="62"/>
    </row>
    <row r="27" spans="1:15" ht="24.75" customHeight="1">
      <c r="A27" s="64"/>
      <c r="B27" s="70" t="s">
        <v>35</v>
      </c>
      <c r="C27" s="41" t="s">
        <v>25</v>
      </c>
      <c r="D27" s="72" t="s">
        <v>36</v>
      </c>
      <c r="E27" s="63">
        <v>10</v>
      </c>
      <c r="F27" s="67">
        <v>10</v>
      </c>
      <c r="G27" s="67">
        <v>0</v>
      </c>
      <c r="H27" s="67">
        <f t="shared" si="4"/>
        <v>10</v>
      </c>
      <c r="I27" s="68"/>
      <c r="J27" s="69">
        <f t="shared" si="5"/>
        <v>10</v>
      </c>
      <c r="K27" s="67">
        <v>0</v>
      </c>
      <c r="L27" s="67">
        <v>0</v>
      </c>
      <c r="M27" s="67">
        <f t="shared" si="6"/>
        <v>0</v>
      </c>
      <c r="N27" s="67">
        <v>0</v>
      </c>
      <c r="O27" s="62"/>
    </row>
    <row r="28" spans="1:15" ht="24.75" customHeight="1">
      <c r="A28" s="64"/>
      <c r="B28" s="70" t="s">
        <v>21</v>
      </c>
      <c r="C28" s="37"/>
      <c r="D28" s="72" t="s">
        <v>35</v>
      </c>
      <c r="E28" s="63">
        <v>9</v>
      </c>
      <c r="F28" s="67">
        <v>10</v>
      </c>
      <c r="G28" s="67">
        <v>0</v>
      </c>
      <c r="H28" s="67">
        <f t="shared" si="4"/>
        <v>10</v>
      </c>
      <c r="I28" s="68"/>
      <c r="J28" s="69">
        <f t="shared" si="5"/>
        <v>10</v>
      </c>
      <c r="K28" s="67">
        <v>0</v>
      </c>
      <c r="L28" s="67">
        <v>0</v>
      </c>
      <c r="M28" s="67">
        <f t="shared" si="6"/>
        <v>0</v>
      </c>
      <c r="N28" s="67">
        <v>0</v>
      </c>
      <c r="O28" s="62"/>
    </row>
    <row r="29" spans="1:15" ht="24.75" customHeight="1">
      <c r="A29" s="64"/>
      <c r="B29" s="70" t="s">
        <v>24</v>
      </c>
      <c r="C29" s="37"/>
      <c r="D29" s="72" t="s">
        <v>37</v>
      </c>
      <c r="E29" s="63">
        <v>8</v>
      </c>
      <c r="F29" s="67">
        <v>8</v>
      </c>
      <c r="G29" s="67">
        <v>0</v>
      </c>
      <c r="H29" s="67">
        <f t="shared" si="4"/>
        <v>8</v>
      </c>
      <c r="I29" s="68"/>
      <c r="J29" s="69">
        <f t="shared" si="5"/>
        <v>8</v>
      </c>
      <c r="K29" s="67">
        <v>0</v>
      </c>
      <c r="L29" s="67">
        <v>0</v>
      </c>
      <c r="M29" s="67">
        <f t="shared" si="6"/>
        <v>0</v>
      </c>
      <c r="N29" s="67">
        <v>0</v>
      </c>
      <c r="O29" s="62"/>
    </row>
    <row r="30" spans="1:15" ht="24.75" customHeight="1">
      <c r="A30" s="64"/>
      <c r="B30" s="70" t="s">
        <v>30</v>
      </c>
      <c r="C30" s="37"/>
      <c r="D30" s="72" t="s">
        <v>30</v>
      </c>
      <c r="E30" s="63">
        <v>7</v>
      </c>
      <c r="F30" s="67">
        <v>11</v>
      </c>
      <c r="G30" s="67">
        <v>0</v>
      </c>
      <c r="H30" s="67">
        <f t="shared" si="4"/>
        <v>11</v>
      </c>
      <c r="I30" s="68"/>
      <c r="J30" s="69">
        <f t="shared" si="5"/>
        <v>11</v>
      </c>
      <c r="K30" s="67">
        <v>0</v>
      </c>
      <c r="L30" s="67">
        <v>0</v>
      </c>
      <c r="M30" s="67">
        <f t="shared" si="6"/>
        <v>0</v>
      </c>
      <c r="N30" s="67">
        <v>0</v>
      </c>
      <c r="O30" s="62"/>
    </row>
    <row r="31" spans="1:15" ht="24.75" customHeight="1">
      <c r="A31" s="64"/>
      <c r="B31" s="70" t="s">
        <v>21</v>
      </c>
      <c r="C31" s="39"/>
      <c r="D31" s="72" t="s">
        <v>33</v>
      </c>
      <c r="E31" s="63">
        <v>6</v>
      </c>
      <c r="F31" s="67">
        <v>7</v>
      </c>
      <c r="G31" s="67">
        <v>0</v>
      </c>
      <c r="H31" s="67">
        <f t="shared" si="4"/>
        <v>7</v>
      </c>
      <c r="I31" s="68"/>
      <c r="J31" s="69">
        <f t="shared" si="5"/>
        <v>7</v>
      </c>
      <c r="K31" s="67">
        <v>0</v>
      </c>
      <c r="L31" s="67">
        <v>0</v>
      </c>
      <c r="M31" s="67">
        <f t="shared" si="6"/>
        <v>0</v>
      </c>
      <c r="N31" s="67">
        <v>0</v>
      </c>
      <c r="O31" s="62"/>
    </row>
    <row r="32" spans="1:15" ht="24.75" customHeight="1">
      <c r="A32" s="64"/>
      <c r="B32" s="70" t="s">
        <v>33</v>
      </c>
      <c r="C32" s="41" t="s">
        <v>22</v>
      </c>
      <c r="D32" s="72"/>
      <c r="E32" s="63">
        <v>5</v>
      </c>
      <c r="F32" s="67">
        <v>2</v>
      </c>
      <c r="G32" s="67">
        <v>0</v>
      </c>
      <c r="H32" s="67">
        <f t="shared" si="4"/>
        <v>2</v>
      </c>
      <c r="I32" s="68"/>
      <c r="J32" s="69">
        <f t="shared" si="5"/>
        <v>2</v>
      </c>
      <c r="K32" s="67">
        <v>0</v>
      </c>
      <c r="L32" s="67">
        <v>0</v>
      </c>
      <c r="M32" s="67">
        <f t="shared" si="6"/>
        <v>0</v>
      </c>
      <c r="N32" s="67">
        <v>0</v>
      </c>
      <c r="O32" s="62"/>
    </row>
    <row r="33" spans="1:15" ht="24.75" customHeight="1">
      <c r="A33" s="64"/>
      <c r="B33" s="70"/>
      <c r="C33" s="37"/>
      <c r="D33" s="72"/>
      <c r="E33" s="63">
        <v>4</v>
      </c>
      <c r="F33" s="67">
        <v>0</v>
      </c>
      <c r="G33" s="67">
        <v>0</v>
      </c>
      <c r="H33" s="67">
        <f t="shared" si="4"/>
        <v>0</v>
      </c>
      <c r="I33" s="68"/>
      <c r="J33" s="69">
        <f t="shared" si="5"/>
        <v>0</v>
      </c>
      <c r="K33" s="67">
        <v>0</v>
      </c>
      <c r="L33" s="67">
        <v>0</v>
      </c>
      <c r="M33" s="67">
        <f t="shared" si="6"/>
        <v>0</v>
      </c>
      <c r="N33" s="67">
        <v>0</v>
      </c>
      <c r="O33" s="62"/>
    </row>
    <row r="34" spans="1:15" ht="24.75" customHeight="1">
      <c r="A34" s="64"/>
      <c r="B34" s="70"/>
      <c r="C34" s="37"/>
      <c r="D34" s="72"/>
      <c r="E34" s="63">
        <v>3</v>
      </c>
      <c r="F34" s="67">
        <v>0</v>
      </c>
      <c r="G34" s="67">
        <v>5</v>
      </c>
      <c r="H34" s="67">
        <f t="shared" si="4"/>
        <v>5</v>
      </c>
      <c r="I34" s="68"/>
      <c r="J34" s="69">
        <f t="shared" si="5"/>
        <v>5</v>
      </c>
      <c r="K34" s="67">
        <v>0</v>
      </c>
      <c r="L34" s="67">
        <v>0</v>
      </c>
      <c r="M34" s="67">
        <f t="shared" si="6"/>
        <v>0</v>
      </c>
      <c r="N34" s="67">
        <v>0</v>
      </c>
      <c r="O34" s="62"/>
    </row>
    <row r="35" spans="1:15" ht="24.75" customHeight="1">
      <c r="A35" s="64"/>
      <c r="B35" s="70"/>
      <c r="C35" s="37"/>
      <c r="D35" s="72"/>
      <c r="E35" s="63">
        <v>2</v>
      </c>
      <c r="F35" s="67">
        <v>0</v>
      </c>
      <c r="G35" s="67">
        <v>0</v>
      </c>
      <c r="H35" s="67">
        <f t="shared" si="4"/>
        <v>0</v>
      </c>
      <c r="I35" s="68"/>
      <c r="J35" s="69">
        <f t="shared" si="5"/>
        <v>0</v>
      </c>
      <c r="K35" s="67">
        <v>0</v>
      </c>
      <c r="L35" s="67">
        <v>0</v>
      </c>
      <c r="M35" s="67">
        <f t="shared" si="6"/>
        <v>0</v>
      </c>
      <c r="N35" s="67">
        <v>0</v>
      </c>
      <c r="O35" s="62"/>
    </row>
    <row r="36" spans="1:15" ht="24.75" customHeight="1">
      <c r="A36" s="64"/>
      <c r="B36" s="71"/>
      <c r="C36" s="39"/>
      <c r="D36" s="72"/>
      <c r="E36" s="65">
        <v>1</v>
      </c>
      <c r="F36" s="67">
        <v>0</v>
      </c>
      <c r="G36" s="67">
        <v>0</v>
      </c>
      <c r="H36" s="67">
        <f t="shared" si="4"/>
        <v>0</v>
      </c>
      <c r="I36" s="67">
        <v>2</v>
      </c>
      <c r="J36" s="69">
        <f t="shared" si="5"/>
        <v>2</v>
      </c>
      <c r="K36" s="67">
        <v>0</v>
      </c>
      <c r="L36" s="67">
        <v>0</v>
      </c>
      <c r="M36" s="67">
        <f t="shared" si="6"/>
        <v>0</v>
      </c>
      <c r="N36" s="67">
        <v>0</v>
      </c>
      <c r="O36" s="62"/>
    </row>
    <row r="37" spans="1:15" ht="24.75" customHeight="1">
      <c r="A37" s="64"/>
      <c r="B37" s="46" t="s">
        <v>38</v>
      </c>
      <c r="C37" s="29"/>
      <c r="D37" s="29"/>
      <c r="E37" s="29"/>
      <c r="F37" s="73">
        <f t="shared" ref="F37:N37" si="7">SUM(F24:F36)</f>
        <v>192</v>
      </c>
      <c r="G37" s="73">
        <f t="shared" si="7"/>
        <v>5</v>
      </c>
      <c r="H37" s="73">
        <f t="shared" si="7"/>
        <v>197</v>
      </c>
      <c r="I37" s="73">
        <f t="shared" si="7"/>
        <v>2</v>
      </c>
      <c r="J37" s="73">
        <f t="shared" si="7"/>
        <v>199</v>
      </c>
      <c r="K37" s="73">
        <f t="shared" si="7"/>
        <v>15</v>
      </c>
      <c r="L37" s="73">
        <f t="shared" si="7"/>
        <v>4</v>
      </c>
      <c r="M37" s="73">
        <f t="shared" si="7"/>
        <v>19</v>
      </c>
      <c r="N37" s="73">
        <f t="shared" si="7"/>
        <v>7</v>
      </c>
      <c r="O37" s="62"/>
    </row>
    <row r="38" spans="1:15" ht="24.75" customHeight="1">
      <c r="A38" s="64"/>
      <c r="B38" s="65"/>
      <c r="C38" s="41" t="s">
        <v>21</v>
      </c>
      <c r="D38" s="74"/>
      <c r="E38" s="63">
        <v>13</v>
      </c>
      <c r="F38" s="67">
        <v>0</v>
      </c>
      <c r="G38" s="67">
        <v>0</v>
      </c>
      <c r="H38" s="67">
        <f t="shared" ref="H38:H50" si="8">F38+G38</f>
        <v>0</v>
      </c>
      <c r="I38" s="68"/>
      <c r="J38" s="69">
        <f t="shared" ref="J38:J50" si="9">H38+I38</f>
        <v>0</v>
      </c>
      <c r="K38" s="67">
        <v>0</v>
      </c>
      <c r="L38" s="67">
        <v>0</v>
      </c>
      <c r="M38" s="67">
        <f t="shared" ref="M38:M50" si="10">K38+L38</f>
        <v>0</v>
      </c>
      <c r="N38" s="67">
        <v>0</v>
      </c>
      <c r="O38" s="62"/>
    </row>
    <row r="39" spans="1:15" ht="24.75" customHeight="1">
      <c r="A39" s="64"/>
      <c r="B39" s="70"/>
      <c r="C39" s="37"/>
      <c r="D39" s="72" t="s">
        <v>39</v>
      </c>
      <c r="E39" s="63">
        <v>12</v>
      </c>
      <c r="F39" s="67">
        <v>0</v>
      </c>
      <c r="G39" s="67">
        <v>0</v>
      </c>
      <c r="H39" s="67">
        <f t="shared" si="8"/>
        <v>0</v>
      </c>
      <c r="I39" s="68"/>
      <c r="J39" s="69">
        <f t="shared" si="9"/>
        <v>0</v>
      </c>
      <c r="K39" s="67">
        <v>0</v>
      </c>
      <c r="L39" s="67">
        <v>0</v>
      </c>
      <c r="M39" s="67">
        <f t="shared" si="10"/>
        <v>0</v>
      </c>
      <c r="N39" s="67">
        <v>0</v>
      </c>
      <c r="O39" s="62"/>
    </row>
    <row r="40" spans="1:15" ht="24.75" customHeight="1">
      <c r="A40" s="64"/>
      <c r="B40" s="70" t="s">
        <v>22</v>
      </c>
      <c r="C40" s="39"/>
      <c r="D40" s="72" t="s">
        <v>26</v>
      </c>
      <c r="E40" s="63">
        <v>11</v>
      </c>
      <c r="F40" s="67">
        <v>0</v>
      </c>
      <c r="G40" s="67">
        <v>0</v>
      </c>
      <c r="H40" s="67">
        <f t="shared" si="8"/>
        <v>0</v>
      </c>
      <c r="I40" s="68"/>
      <c r="J40" s="69">
        <f t="shared" si="9"/>
        <v>0</v>
      </c>
      <c r="K40" s="67">
        <v>0</v>
      </c>
      <c r="L40" s="67">
        <v>0</v>
      </c>
      <c r="M40" s="67">
        <f t="shared" si="10"/>
        <v>0</v>
      </c>
      <c r="N40" s="67">
        <v>0</v>
      </c>
      <c r="O40" s="62"/>
    </row>
    <row r="41" spans="1:15" ht="24.75" customHeight="1">
      <c r="A41" s="64"/>
      <c r="B41" s="70" t="s">
        <v>26</v>
      </c>
      <c r="C41" s="41" t="s">
        <v>25</v>
      </c>
      <c r="D41" s="72" t="s">
        <v>24</v>
      </c>
      <c r="E41" s="63">
        <v>10</v>
      </c>
      <c r="F41" s="67">
        <v>0</v>
      </c>
      <c r="G41" s="67">
        <v>0</v>
      </c>
      <c r="H41" s="67">
        <f t="shared" si="8"/>
        <v>0</v>
      </c>
      <c r="I41" s="68"/>
      <c r="J41" s="69">
        <f t="shared" si="9"/>
        <v>0</v>
      </c>
      <c r="K41" s="67">
        <v>0</v>
      </c>
      <c r="L41" s="67">
        <v>0</v>
      </c>
      <c r="M41" s="67">
        <f t="shared" si="10"/>
        <v>0</v>
      </c>
      <c r="N41" s="67">
        <v>0</v>
      </c>
      <c r="O41" s="62"/>
    </row>
    <row r="42" spans="1:15" ht="24.75" customHeight="1">
      <c r="A42" s="64"/>
      <c r="B42" s="70" t="s">
        <v>40</v>
      </c>
      <c r="C42" s="37"/>
      <c r="D42" s="72" t="s">
        <v>37</v>
      </c>
      <c r="E42" s="63">
        <v>9</v>
      </c>
      <c r="F42" s="67">
        <v>0</v>
      </c>
      <c r="G42" s="67">
        <v>0</v>
      </c>
      <c r="H42" s="67">
        <f t="shared" si="8"/>
        <v>0</v>
      </c>
      <c r="I42" s="68"/>
      <c r="J42" s="69">
        <f t="shared" si="9"/>
        <v>0</v>
      </c>
      <c r="K42" s="67">
        <v>0</v>
      </c>
      <c r="L42" s="67">
        <v>0</v>
      </c>
      <c r="M42" s="67">
        <f t="shared" si="10"/>
        <v>0</v>
      </c>
      <c r="N42" s="67">
        <v>0</v>
      </c>
      <c r="O42" s="62"/>
    </row>
    <row r="43" spans="1:15" ht="24.75" customHeight="1">
      <c r="A43" s="64"/>
      <c r="B43" s="70" t="s">
        <v>30</v>
      </c>
      <c r="C43" s="37"/>
      <c r="D43" s="72" t="s">
        <v>22</v>
      </c>
      <c r="E43" s="63">
        <v>8</v>
      </c>
      <c r="F43" s="67">
        <v>0</v>
      </c>
      <c r="G43" s="67">
        <v>0</v>
      </c>
      <c r="H43" s="67">
        <f t="shared" si="8"/>
        <v>0</v>
      </c>
      <c r="I43" s="68"/>
      <c r="J43" s="69">
        <f t="shared" si="9"/>
        <v>0</v>
      </c>
      <c r="K43" s="67">
        <v>0</v>
      </c>
      <c r="L43" s="67">
        <v>0</v>
      </c>
      <c r="M43" s="67">
        <f t="shared" si="10"/>
        <v>0</v>
      </c>
      <c r="N43" s="67">
        <v>0</v>
      </c>
      <c r="O43" s="62"/>
    </row>
    <row r="44" spans="1:15" ht="24.75" customHeight="1">
      <c r="A44" s="64"/>
      <c r="B44" s="70" t="s">
        <v>28</v>
      </c>
      <c r="C44" s="37"/>
      <c r="D44" s="72" t="s">
        <v>36</v>
      </c>
      <c r="E44" s="63">
        <v>7</v>
      </c>
      <c r="F44" s="67">
        <v>0</v>
      </c>
      <c r="G44" s="67">
        <v>0</v>
      </c>
      <c r="H44" s="67">
        <f t="shared" si="8"/>
        <v>0</v>
      </c>
      <c r="I44" s="68"/>
      <c r="J44" s="69">
        <f t="shared" si="9"/>
        <v>0</v>
      </c>
      <c r="K44" s="67">
        <v>0</v>
      </c>
      <c r="L44" s="67">
        <v>0</v>
      </c>
      <c r="M44" s="67">
        <f t="shared" si="10"/>
        <v>0</v>
      </c>
      <c r="N44" s="67">
        <v>0</v>
      </c>
      <c r="O44" s="62"/>
    </row>
    <row r="45" spans="1:15" ht="24.75" customHeight="1">
      <c r="A45" s="64"/>
      <c r="B45" s="70" t="s">
        <v>30</v>
      </c>
      <c r="C45" s="39"/>
      <c r="D45" s="72" t="s">
        <v>29</v>
      </c>
      <c r="E45" s="63">
        <v>6</v>
      </c>
      <c r="F45" s="67">
        <v>0</v>
      </c>
      <c r="G45" s="67">
        <v>0</v>
      </c>
      <c r="H45" s="67">
        <f t="shared" si="8"/>
        <v>0</v>
      </c>
      <c r="I45" s="68"/>
      <c r="J45" s="69">
        <f t="shared" si="9"/>
        <v>0</v>
      </c>
      <c r="K45" s="67">
        <v>0</v>
      </c>
      <c r="L45" s="67">
        <v>0</v>
      </c>
      <c r="M45" s="67">
        <f t="shared" si="10"/>
        <v>0</v>
      </c>
      <c r="N45" s="67">
        <v>0</v>
      </c>
      <c r="O45" s="62"/>
    </row>
    <row r="46" spans="1:15" ht="24.75" customHeight="1">
      <c r="A46" s="64"/>
      <c r="B46" s="70" t="s">
        <v>22</v>
      </c>
      <c r="C46" s="41" t="s">
        <v>22</v>
      </c>
      <c r="D46" s="72" t="s">
        <v>24</v>
      </c>
      <c r="E46" s="63">
        <v>5</v>
      </c>
      <c r="F46" s="67">
        <v>0</v>
      </c>
      <c r="G46" s="67">
        <v>0</v>
      </c>
      <c r="H46" s="67">
        <f t="shared" si="8"/>
        <v>0</v>
      </c>
      <c r="I46" s="68"/>
      <c r="J46" s="69">
        <f t="shared" si="9"/>
        <v>0</v>
      </c>
      <c r="K46" s="67">
        <v>0</v>
      </c>
      <c r="L46" s="67">
        <v>0</v>
      </c>
      <c r="M46" s="67">
        <f t="shared" si="10"/>
        <v>0</v>
      </c>
      <c r="N46" s="67">
        <v>0</v>
      </c>
      <c r="O46" s="62"/>
    </row>
    <row r="47" spans="1:15" ht="24.75" customHeight="1">
      <c r="A47" s="64"/>
      <c r="B47" s="70" t="s">
        <v>31</v>
      </c>
      <c r="C47" s="37"/>
      <c r="D47" s="72" t="s">
        <v>32</v>
      </c>
      <c r="E47" s="63">
        <v>4</v>
      </c>
      <c r="F47" s="67">
        <v>0</v>
      </c>
      <c r="G47" s="67">
        <v>0</v>
      </c>
      <c r="H47" s="67">
        <f t="shared" si="8"/>
        <v>0</v>
      </c>
      <c r="I47" s="68"/>
      <c r="J47" s="69">
        <f t="shared" si="9"/>
        <v>0</v>
      </c>
      <c r="K47" s="67">
        <v>0</v>
      </c>
      <c r="L47" s="67">
        <v>0</v>
      </c>
      <c r="M47" s="67">
        <f t="shared" si="10"/>
        <v>0</v>
      </c>
      <c r="N47" s="67">
        <v>0</v>
      </c>
      <c r="O47" s="62"/>
    </row>
    <row r="48" spans="1:15" ht="24.75" customHeight="1">
      <c r="A48" s="64"/>
      <c r="B48" s="70"/>
      <c r="C48" s="37"/>
      <c r="D48" s="72" t="s">
        <v>22</v>
      </c>
      <c r="E48" s="63">
        <v>3</v>
      </c>
      <c r="F48" s="67">
        <v>0</v>
      </c>
      <c r="G48" s="67">
        <v>0</v>
      </c>
      <c r="H48" s="67">
        <f t="shared" si="8"/>
        <v>0</v>
      </c>
      <c r="I48" s="68"/>
      <c r="J48" s="69">
        <f t="shared" si="9"/>
        <v>0</v>
      </c>
      <c r="K48" s="67">
        <v>0</v>
      </c>
      <c r="L48" s="67">
        <v>0</v>
      </c>
      <c r="M48" s="67">
        <f t="shared" si="10"/>
        <v>0</v>
      </c>
      <c r="N48" s="67">
        <v>0</v>
      </c>
      <c r="O48" s="62"/>
    </row>
    <row r="49" spans="1:15" ht="24.75" customHeight="1">
      <c r="A49" s="64"/>
      <c r="B49" s="70"/>
      <c r="C49" s="37"/>
      <c r="D49" s="72" t="s">
        <v>28</v>
      </c>
      <c r="E49" s="63">
        <v>2</v>
      </c>
      <c r="F49" s="67">
        <v>0</v>
      </c>
      <c r="G49" s="67">
        <v>0</v>
      </c>
      <c r="H49" s="67">
        <f t="shared" si="8"/>
        <v>0</v>
      </c>
      <c r="I49" s="68"/>
      <c r="J49" s="69">
        <f t="shared" si="9"/>
        <v>0</v>
      </c>
      <c r="K49" s="67">
        <v>0</v>
      </c>
      <c r="L49" s="67">
        <v>0</v>
      </c>
      <c r="M49" s="67">
        <f t="shared" si="10"/>
        <v>0</v>
      </c>
      <c r="N49" s="67">
        <v>0</v>
      </c>
      <c r="O49" s="62"/>
    </row>
    <row r="50" spans="1:15" ht="24.75" customHeight="1">
      <c r="A50" s="64"/>
      <c r="B50" s="71"/>
      <c r="C50" s="39"/>
      <c r="D50" s="71"/>
      <c r="E50" s="65">
        <v>1</v>
      </c>
      <c r="F50" s="67">
        <v>0</v>
      </c>
      <c r="G50" s="67">
        <v>0</v>
      </c>
      <c r="H50" s="67">
        <f t="shared" si="8"/>
        <v>0</v>
      </c>
      <c r="I50" s="75"/>
      <c r="J50" s="69">
        <f t="shared" si="9"/>
        <v>0</v>
      </c>
      <c r="K50" s="67">
        <v>0</v>
      </c>
      <c r="L50" s="67">
        <v>0</v>
      </c>
      <c r="M50" s="67">
        <f t="shared" si="10"/>
        <v>0</v>
      </c>
      <c r="N50" s="67">
        <v>0</v>
      </c>
      <c r="O50" s="62"/>
    </row>
    <row r="51" spans="1:15" ht="24.75" customHeight="1">
      <c r="A51" s="62"/>
      <c r="B51" s="46" t="s">
        <v>41</v>
      </c>
      <c r="C51" s="29"/>
      <c r="D51" s="29"/>
      <c r="E51" s="29"/>
      <c r="F51" s="73">
        <f t="shared" ref="F51:N51" si="11">SUM(F38:F50)</f>
        <v>0</v>
      </c>
      <c r="G51" s="73">
        <f t="shared" si="11"/>
        <v>0</v>
      </c>
      <c r="H51" s="73">
        <f t="shared" si="11"/>
        <v>0</v>
      </c>
      <c r="I51" s="73">
        <f t="shared" si="11"/>
        <v>0</v>
      </c>
      <c r="J51" s="73">
        <f t="shared" si="11"/>
        <v>0</v>
      </c>
      <c r="K51" s="73">
        <f t="shared" si="11"/>
        <v>0</v>
      </c>
      <c r="L51" s="73">
        <f t="shared" si="11"/>
        <v>0</v>
      </c>
      <c r="M51" s="73">
        <f t="shared" si="11"/>
        <v>0</v>
      </c>
      <c r="N51" s="73">
        <f t="shared" si="11"/>
        <v>0</v>
      </c>
      <c r="O51" s="62"/>
    </row>
    <row r="52" spans="1:15" ht="24.75" customHeight="1">
      <c r="A52" s="62"/>
      <c r="B52" s="38" t="s">
        <v>42</v>
      </c>
      <c r="C52" s="42"/>
      <c r="D52" s="42"/>
      <c r="E52" s="40"/>
      <c r="F52" s="69"/>
      <c r="G52" s="69"/>
      <c r="H52" s="67"/>
      <c r="I52" s="69"/>
      <c r="J52" s="69"/>
      <c r="K52" s="67">
        <v>1</v>
      </c>
      <c r="L52" s="67">
        <v>0</v>
      </c>
      <c r="M52" s="67">
        <f>K52+L52</f>
        <v>1</v>
      </c>
      <c r="N52" s="67">
        <v>0</v>
      </c>
      <c r="O52" s="62"/>
    </row>
    <row r="53" spans="1:15" ht="24.75" customHeight="1">
      <c r="A53" s="62"/>
      <c r="B53" s="46" t="s">
        <v>43</v>
      </c>
      <c r="C53" s="29"/>
      <c r="D53" s="29"/>
      <c r="E53" s="29"/>
      <c r="F53" s="73">
        <f t="shared" ref="F53:N53" si="12">+F23+F37+F51+F52</f>
        <v>320</v>
      </c>
      <c r="G53" s="73">
        <f t="shared" si="12"/>
        <v>7</v>
      </c>
      <c r="H53" s="73">
        <f t="shared" si="12"/>
        <v>327</v>
      </c>
      <c r="I53" s="73">
        <f t="shared" si="12"/>
        <v>6</v>
      </c>
      <c r="J53" s="73">
        <f t="shared" si="12"/>
        <v>333</v>
      </c>
      <c r="K53" s="73">
        <f t="shared" si="12"/>
        <v>43</v>
      </c>
      <c r="L53" s="73">
        <f t="shared" si="12"/>
        <v>9</v>
      </c>
      <c r="M53" s="73">
        <f t="shared" si="12"/>
        <v>52</v>
      </c>
      <c r="N53" s="73">
        <f t="shared" si="12"/>
        <v>14</v>
      </c>
      <c r="O53" s="62"/>
    </row>
    <row r="54" spans="1:15" ht="15" customHeight="1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ht="12.75" customHeight="1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showGridLines="0" workbookViewId="0"/>
  </sheetViews>
  <sheetFormatPr defaultRowHeight="12.75"/>
  <cols>
    <col min="1" max="1" width="1.7109375" customWidth="1"/>
    <col min="2" max="2" width="41.42578125" customWidth="1"/>
    <col min="3" max="8" width="25.7109375" customWidth="1"/>
    <col min="9" max="9" width="6.5703125" customWidth="1"/>
    <col min="10" max="10" width="9.140625" customWidth="1"/>
  </cols>
  <sheetData>
    <row r="1" spans="1:1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</row>
    <row r="2" spans="1:1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</row>
    <row r="3" spans="1:10" ht="30" customHeight="1">
      <c r="A3" s="77"/>
      <c r="B3" s="77" t="s">
        <v>3</v>
      </c>
      <c r="C3" s="79" t="s">
        <v>4</v>
      </c>
      <c r="D3" s="77"/>
      <c r="E3" s="77"/>
      <c r="F3" s="77"/>
      <c r="G3" s="77"/>
      <c r="H3" s="77"/>
      <c r="I3" s="77"/>
      <c r="J3" s="77"/>
    </row>
    <row r="4" spans="1:10" ht="30" customHeight="1">
      <c r="A4" s="77"/>
      <c r="B4" s="77" t="s">
        <v>5</v>
      </c>
      <c r="C4" s="80" t="s">
        <v>6</v>
      </c>
      <c r="D4" s="79">
        <v>2020</v>
      </c>
      <c r="E4" s="77"/>
      <c r="F4" s="77"/>
      <c r="G4" s="77"/>
      <c r="H4" s="77"/>
      <c r="I4" s="77"/>
      <c r="J4" s="77"/>
    </row>
    <row r="5" spans="1:10" ht="39.75" customHeight="1">
      <c r="A5" s="77"/>
      <c r="B5" s="50" t="s">
        <v>7</v>
      </c>
      <c r="C5" s="50"/>
      <c r="D5" s="50"/>
      <c r="E5" s="50"/>
      <c r="F5" s="50"/>
      <c r="G5" s="50"/>
      <c r="H5" s="50"/>
      <c r="I5" s="77"/>
      <c r="J5" s="77"/>
    </row>
    <row r="6" spans="1:10" ht="30" customHeight="1">
      <c r="A6" s="81"/>
      <c r="B6" s="82" t="s">
        <v>44</v>
      </c>
      <c r="C6" s="81"/>
      <c r="D6" s="81"/>
      <c r="E6" s="81"/>
      <c r="F6" s="81"/>
      <c r="G6" s="81"/>
      <c r="H6" s="81"/>
      <c r="I6" s="83"/>
      <c r="J6" s="81"/>
    </row>
    <row r="7" spans="1:10" ht="34.5" customHeight="1">
      <c r="A7" s="84"/>
      <c r="B7" s="18" t="s">
        <v>45</v>
      </c>
      <c r="C7" s="18" t="s">
        <v>12</v>
      </c>
      <c r="D7" s="18"/>
      <c r="E7" s="18"/>
      <c r="F7" s="18"/>
      <c r="G7" s="18" t="s">
        <v>13</v>
      </c>
      <c r="H7" s="18" t="s">
        <v>14</v>
      </c>
      <c r="I7" s="85"/>
      <c r="J7" s="84"/>
    </row>
    <row r="8" spans="1:10" ht="30" customHeight="1">
      <c r="A8" s="84"/>
      <c r="B8" s="18"/>
      <c r="C8" s="18" t="s">
        <v>46</v>
      </c>
      <c r="D8" s="18"/>
      <c r="E8" s="18"/>
      <c r="F8" s="18" t="s">
        <v>47</v>
      </c>
      <c r="G8" s="18"/>
      <c r="H8" s="18"/>
      <c r="I8" s="84"/>
      <c r="J8" s="84"/>
    </row>
    <row r="9" spans="1:10" ht="19.5" customHeight="1">
      <c r="A9" s="84"/>
      <c r="B9" s="18"/>
      <c r="C9" s="18" t="s">
        <v>48</v>
      </c>
      <c r="D9" s="18" t="s">
        <v>49</v>
      </c>
      <c r="E9" s="18" t="s">
        <v>20</v>
      </c>
      <c r="F9" s="18"/>
      <c r="G9" s="18"/>
      <c r="H9" s="18"/>
      <c r="I9" s="84"/>
      <c r="J9" s="84"/>
    </row>
    <row r="10" spans="1:10" ht="19.5" customHeight="1">
      <c r="A10" s="84"/>
      <c r="B10" s="18"/>
      <c r="C10" s="18"/>
      <c r="D10" s="18"/>
      <c r="E10" s="18"/>
      <c r="F10" s="18"/>
      <c r="G10" s="18"/>
      <c r="H10" s="18"/>
      <c r="I10" s="84"/>
      <c r="J10" s="84"/>
    </row>
    <row r="11" spans="1:10" ht="19.5" customHeight="1">
      <c r="A11" s="84"/>
      <c r="B11" s="18"/>
      <c r="C11" s="18"/>
      <c r="D11" s="18"/>
      <c r="E11" s="18"/>
      <c r="F11" s="18"/>
      <c r="G11" s="18"/>
      <c r="H11" s="18"/>
      <c r="I11" s="84"/>
      <c r="J11" s="84"/>
    </row>
    <row r="12" spans="1:10" ht="24.75" customHeight="1">
      <c r="A12" s="84"/>
      <c r="B12" s="15" t="s">
        <v>50</v>
      </c>
      <c r="C12" s="15"/>
      <c r="D12" s="15"/>
      <c r="E12" s="15"/>
      <c r="F12" s="15"/>
      <c r="G12" s="15"/>
      <c r="H12" s="15"/>
      <c r="I12" s="84"/>
      <c r="J12" s="84"/>
    </row>
    <row r="13" spans="1:10" ht="24.75" customHeight="1">
      <c r="A13" s="84"/>
      <c r="B13" s="86" t="s">
        <v>51</v>
      </c>
      <c r="C13" s="87">
        <v>1</v>
      </c>
      <c r="D13" s="87">
        <v>0</v>
      </c>
      <c r="E13" s="87">
        <f>C13+D13</f>
        <v>1</v>
      </c>
      <c r="F13" s="87">
        <v>0</v>
      </c>
      <c r="G13" s="87">
        <v>0</v>
      </c>
      <c r="H13" s="87">
        <f>E13+F13+G13</f>
        <v>1</v>
      </c>
      <c r="I13" s="88"/>
      <c r="J13" s="84"/>
    </row>
    <row r="14" spans="1:10" ht="24.75" customHeight="1">
      <c r="A14" s="84"/>
      <c r="B14" s="86" t="s">
        <v>52</v>
      </c>
      <c r="C14" s="87">
        <v>4</v>
      </c>
      <c r="D14" s="87">
        <v>0</v>
      </c>
      <c r="E14" s="87">
        <f>C14+D14</f>
        <v>4</v>
      </c>
      <c r="F14" s="87">
        <v>0</v>
      </c>
      <c r="G14" s="87">
        <v>0</v>
      </c>
      <c r="H14" s="87">
        <f>E14+F14+G14</f>
        <v>4</v>
      </c>
      <c r="I14" s="88"/>
      <c r="J14" s="84"/>
    </row>
    <row r="15" spans="1:10" ht="24.75" customHeight="1">
      <c r="A15" s="84"/>
      <c r="B15" s="86" t="s">
        <v>53</v>
      </c>
      <c r="C15" s="87">
        <v>14</v>
      </c>
      <c r="D15" s="87">
        <v>0</v>
      </c>
      <c r="E15" s="87">
        <f>C15+D15</f>
        <v>14</v>
      </c>
      <c r="F15" s="87">
        <v>3</v>
      </c>
      <c r="G15" s="87">
        <v>0</v>
      </c>
      <c r="H15" s="87">
        <f>E15+F15+G15</f>
        <v>17</v>
      </c>
      <c r="I15" s="89"/>
      <c r="J15" s="84"/>
    </row>
    <row r="16" spans="1:10" ht="24.75" customHeight="1">
      <c r="A16" s="84"/>
      <c r="B16" s="86" t="s">
        <v>54</v>
      </c>
      <c r="C16" s="87">
        <v>5</v>
      </c>
      <c r="D16" s="87">
        <v>0</v>
      </c>
      <c r="E16" s="87">
        <f>C16+D16</f>
        <v>5</v>
      </c>
      <c r="F16" s="87">
        <v>3</v>
      </c>
      <c r="G16" s="87">
        <v>0</v>
      </c>
      <c r="H16" s="87">
        <f>E16+F16+G16</f>
        <v>8</v>
      </c>
      <c r="I16" s="84"/>
      <c r="J16" s="84"/>
    </row>
    <row r="17" spans="1:10" ht="24.75" customHeight="1">
      <c r="A17" s="84"/>
      <c r="B17" s="90" t="s">
        <v>55</v>
      </c>
      <c r="C17" s="91">
        <f t="shared" ref="C17:H17" si="0">SUM(C13:C16)</f>
        <v>24</v>
      </c>
      <c r="D17" s="91">
        <f t="shared" si="0"/>
        <v>0</v>
      </c>
      <c r="E17" s="87">
        <f t="shared" si="0"/>
        <v>24</v>
      </c>
      <c r="F17" s="91">
        <f t="shared" si="0"/>
        <v>6</v>
      </c>
      <c r="G17" s="91">
        <f t="shared" si="0"/>
        <v>0</v>
      </c>
      <c r="H17" s="87">
        <f t="shared" si="0"/>
        <v>30</v>
      </c>
      <c r="I17" s="84"/>
      <c r="J17" s="84"/>
    </row>
    <row r="18" spans="1:10" ht="24.75" customHeight="1">
      <c r="A18" s="84"/>
      <c r="B18" s="20" t="s">
        <v>56</v>
      </c>
      <c r="C18" s="20"/>
      <c r="D18" s="20"/>
      <c r="E18" s="20"/>
      <c r="F18" s="20"/>
      <c r="G18" s="20"/>
      <c r="H18" s="20"/>
      <c r="I18" s="84"/>
      <c r="J18" s="84"/>
    </row>
    <row r="19" spans="1:10" ht="24.75" customHeight="1">
      <c r="A19" s="84"/>
      <c r="B19" s="86" t="s">
        <v>57</v>
      </c>
      <c r="C19" s="87">
        <v>103</v>
      </c>
      <c r="D19" s="87">
        <v>0</v>
      </c>
      <c r="E19" s="87">
        <f t="shared" ref="E19:E25" si="1">C19+D19</f>
        <v>103</v>
      </c>
      <c r="F19" s="92">
        <v>0</v>
      </c>
      <c r="G19" s="87">
        <v>9</v>
      </c>
      <c r="H19" s="87">
        <f t="shared" ref="H19:H25" si="2">E19+G19</f>
        <v>112</v>
      </c>
      <c r="I19" s="84"/>
      <c r="J19" s="84"/>
    </row>
    <row r="20" spans="1:10" ht="24.75" customHeight="1">
      <c r="A20" s="84"/>
      <c r="B20" s="86" t="s">
        <v>58</v>
      </c>
      <c r="C20" s="87">
        <v>7</v>
      </c>
      <c r="D20" s="87">
        <v>0</v>
      </c>
      <c r="E20" s="87">
        <f t="shared" si="1"/>
        <v>7</v>
      </c>
      <c r="F20" s="92">
        <v>0</v>
      </c>
      <c r="G20" s="87">
        <v>0</v>
      </c>
      <c r="H20" s="87">
        <f t="shared" si="2"/>
        <v>7</v>
      </c>
      <c r="I20" s="84"/>
      <c r="J20" s="84"/>
    </row>
    <row r="21" spans="1:10" ht="24.75" customHeight="1">
      <c r="A21" s="84"/>
      <c r="B21" s="86" t="s">
        <v>59</v>
      </c>
      <c r="C21" s="87">
        <v>7</v>
      </c>
      <c r="D21" s="87">
        <v>0</v>
      </c>
      <c r="E21" s="87">
        <f t="shared" si="1"/>
        <v>7</v>
      </c>
      <c r="F21" s="92">
        <v>0</v>
      </c>
      <c r="G21" s="87">
        <v>0</v>
      </c>
      <c r="H21" s="87">
        <f t="shared" si="2"/>
        <v>7</v>
      </c>
      <c r="I21" s="84"/>
      <c r="J21" s="84"/>
    </row>
    <row r="22" spans="1:10" ht="24.75" customHeight="1">
      <c r="A22" s="84"/>
      <c r="B22" s="86" t="s">
        <v>60</v>
      </c>
      <c r="C22" s="87">
        <v>26</v>
      </c>
      <c r="D22" s="87">
        <v>0</v>
      </c>
      <c r="E22" s="87">
        <f t="shared" si="1"/>
        <v>26</v>
      </c>
      <c r="F22" s="92">
        <v>0</v>
      </c>
      <c r="G22" s="87">
        <v>1</v>
      </c>
      <c r="H22" s="87">
        <f t="shared" si="2"/>
        <v>27</v>
      </c>
      <c r="I22" s="84"/>
      <c r="J22" s="84"/>
    </row>
    <row r="23" spans="1:10" ht="24.75" customHeight="1">
      <c r="A23" s="84"/>
      <c r="B23" s="86" t="s">
        <v>61</v>
      </c>
      <c r="C23" s="87">
        <v>10</v>
      </c>
      <c r="D23" s="87">
        <v>0</v>
      </c>
      <c r="E23" s="87">
        <f t="shared" si="1"/>
        <v>10</v>
      </c>
      <c r="F23" s="92">
        <v>0</v>
      </c>
      <c r="G23" s="87">
        <v>1</v>
      </c>
      <c r="H23" s="87">
        <f t="shared" si="2"/>
        <v>11</v>
      </c>
      <c r="I23" s="84"/>
      <c r="J23" s="84"/>
    </row>
    <row r="24" spans="1:10" ht="24.75" customHeight="1">
      <c r="A24" s="84"/>
      <c r="B24" s="86" t="s">
        <v>62</v>
      </c>
      <c r="C24" s="87">
        <v>60</v>
      </c>
      <c r="D24" s="87">
        <v>0</v>
      </c>
      <c r="E24" s="87">
        <f t="shared" si="1"/>
        <v>60</v>
      </c>
      <c r="F24" s="92">
        <v>0</v>
      </c>
      <c r="G24" s="87">
        <v>7</v>
      </c>
      <c r="H24" s="87">
        <f t="shared" si="2"/>
        <v>67</v>
      </c>
      <c r="I24" s="84"/>
      <c r="J24" s="84"/>
    </row>
    <row r="25" spans="1:10" ht="24.75" customHeight="1">
      <c r="A25" s="84"/>
      <c r="B25" s="86" t="s">
        <v>63</v>
      </c>
      <c r="C25" s="87">
        <v>0</v>
      </c>
      <c r="D25" s="87">
        <v>0</v>
      </c>
      <c r="E25" s="87">
        <f t="shared" si="1"/>
        <v>0</v>
      </c>
      <c r="F25" s="92">
        <v>0</v>
      </c>
      <c r="G25" s="87">
        <v>0</v>
      </c>
      <c r="H25" s="87">
        <f t="shared" si="2"/>
        <v>0</v>
      </c>
      <c r="I25" s="84"/>
      <c r="J25" s="84"/>
    </row>
    <row r="26" spans="1:10" ht="24.75" customHeight="1">
      <c r="A26" s="84"/>
      <c r="B26" s="90" t="s">
        <v>64</v>
      </c>
      <c r="C26" s="91">
        <f t="shared" ref="C26:H26" si="3">SUM(C19:C25)</f>
        <v>213</v>
      </c>
      <c r="D26" s="91">
        <f t="shared" si="3"/>
        <v>0</v>
      </c>
      <c r="E26" s="87">
        <f t="shared" si="3"/>
        <v>213</v>
      </c>
      <c r="F26" s="91">
        <f t="shared" si="3"/>
        <v>0</v>
      </c>
      <c r="G26" s="91">
        <f t="shared" si="3"/>
        <v>18</v>
      </c>
      <c r="H26" s="87">
        <f t="shared" si="3"/>
        <v>231</v>
      </c>
      <c r="I26" s="84"/>
      <c r="J26" s="84"/>
    </row>
    <row r="27" spans="1:10" ht="24.75" customHeight="1">
      <c r="A27" s="84"/>
      <c r="B27" s="93" t="s">
        <v>14</v>
      </c>
      <c r="C27" s="94">
        <f t="shared" ref="C27:H27" si="4">C17+C26</f>
        <v>237</v>
      </c>
      <c r="D27" s="94">
        <f t="shared" si="4"/>
        <v>0</v>
      </c>
      <c r="E27" s="94">
        <f t="shared" si="4"/>
        <v>237</v>
      </c>
      <c r="F27" s="94">
        <f t="shared" si="4"/>
        <v>6</v>
      </c>
      <c r="G27" s="94">
        <f t="shared" si="4"/>
        <v>18</v>
      </c>
      <c r="H27" s="94">
        <f t="shared" si="4"/>
        <v>261</v>
      </c>
      <c r="I27" s="84"/>
      <c r="J27" s="84"/>
    </row>
    <row r="28" spans="1:10" ht="15" customHeight="1">
      <c r="A28" s="84"/>
      <c r="B28" s="95"/>
      <c r="C28" s="95"/>
      <c r="D28" s="95"/>
      <c r="E28" s="95"/>
      <c r="F28" s="95"/>
      <c r="G28" s="95"/>
      <c r="H28" s="95"/>
      <c r="I28" s="84"/>
      <c r="J28" s="84"/>
    </row>
    <row r="29" spans="1:10" ht="15" customHeight="1">
      <c r="A29" s="84"/>
      <c r="B29" s="84"/>
      <c r="C29" s="84"/>
      <c r="D29" s="84"/>
      <c r="E29" s="84"/>
      <c r="F29" s="84"/>
      <c r="G29" s="84"/>
      <c r="H29" s="84"/>
      <c r="I29" s="84"/>
      <c r="J29" s="84"/>
    </row>
    <row r="30" spans="1:10" ht="15" customHeight="1">
      <c r="A30" s="84"/>
      <c r="B30" s="96" t="s">
        <v>65</v>
      </c>
      <c r="C30" s="84"/>
      <c r="D30" s="84"/>
      <c r="E30" s="84"/>
      <c r="F30" s="84"/>
      <c r="G30" s="84"/>
      <c r="H30" s="84"/>
      <c r="I30" s="84"/>
      <c r="J30" s="84"/>
    </row>
    <row r="31" spans="1:10" ht="32.25" customHeight="1">
      <c r="A31" s="84"/>
      <c r="B31" s="19" t="s">
        <v>66</v>
      </c>
      <c r="C31" s="19"/>
      <c r="D31" s="19"/>
      <c r="E31" s="19"/>
      <c r="F31" s="19"/>
      <c r="G31" s="19"/>
      <c r="H31" s="19"/>
      <c r="I31" s="84"/>
      <c r="J31" s="84"/>
    </row>
    <row r="32" spans="1:10" ht="27" customHeight="1">
      <c r="A32" s="84"/>
      <c r="B32" s="19" t="s">
        <v>67</v>
      </c>
      <c r="C32" s="19"/>
      <c r="D32" s="19"/>
      <c r="E32" s="19"/>
      <c r="F32" s="19"/>
      <c r="G32" s="19"/>
      <c r="H32" s="19"/>
      <c r="I32" s="84"/>
      <c r="J32" s="84"/>
    </row>
    <row r="33" spans="1:10" ht="1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"/>
  <sheetViews>
    <sheetView showGridLines="0" workbookViewId="0"/>
  </sheetViews>
  <sheetFormatPr defaultRowHeight="12.75"/>
  <cols>
    <col min="1" max="1" width="3.42578125" customWidth="1"/>
    <col min="2" max="2" width="35.7109375" customWidth="1"/>
    <col min="3" max="12" width="20.7109375" customWidth="1"/>
    <col min="13" max="13" width="9.140625" customWidth="1"/>
  </cols>
  <sheetData>
    <row r="1" spans="1:13" ht="30" customHeight="1">
      <c r="A1" s="97"/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30" customHeight="1">
      <c r="A2" s="97"/>
      <c r="B2" s="97" t="s">
        <v>1</v>
      </c>
      <c r="C2" s="97"/>
      <c r="D2" s="98" t="s">
        <v>2</v>
      </c>
      <c r="E2" s="97"/>
      <c r="F2" s="97"/>
      <c r="G2" s="97"/>
      <c r="H2" s="97"/>
      <c r="I2" s="97"/>
      <c r="J2" s="97"/>
      <c r="K2" s="97"/>
      <c r="L2" s="97"/>
      <c r="M2" s="97"/>
    </row>
    <row r="3" spans="1:13" ht="30" customHeight="1">
      <c r="A3" s="97"/>
      <c r="B3" s="97" t="s">
        <v>3</v>
      </c>
      <c r="C3" s="97"/>
      <c r="D3" s="99" t="s">
        <v>4</v>
      </c>
      <c r="E3" s="97"/>
      <c r="F3" s="97"/>
      <c r="G3" s="98"/>
      <c r="H3" s="98"/>
      <c r="I3" s="98"/>
      <c r="J3" s="98"/>
      <c r="K3" s="98"/>
      <c r="L3" s="98"/>
      <c r="M3" s="97"/>
    </row>
    <row r="4" spans="1:13" ht="30" customHeight="1">
      <c r="A4" s="97"/>
      <c r="B4" s="97" t="s">
        <v>5</v>
      </c>
      <c r="C4" s="97"/>
      <c r="D4" s="100" t="s">
        <v>6</v>
      </c>
      <c r="E4" s="99">
        <v>2020</v>
      </c>
      <c r="F4" s="97"/>
      <c r="G4" s="98"/>
      <c r="H4" s="98"/>
      <c r="I4" s="98"/>
      <c r="J4" s="98"/>
      <c r="K4" s="98"/>
      <c r="L4" s="98"/>
      <c r="M4" s="97"/>
    </row>
    <row r="5" spans="1:13" ht="39.75" customHeight="1">
      <c r="A5" s="97"/>
      <c r="B5" s="50" t="s">
        <v>7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97"/>
    </row>
    <row r="6" spans="1:13" ht="19.5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</row>
    <row r="7" spans="1:13" ht="30" customHeight="1">
      <c r="A7" s="101"/>
      <c r="B7" s="102" t="s">
        <v>68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3" ht="30" customHeight="1">
      <c r="A8" s="101"/>
      <c r="B8" s="24" t="s">
        <v>69</v>
      </c>
      <c r="C8" s="24" t="s">
        <v>70</v>
      </c>
      <c r="D8" s="24"/>
      <c r="E8" s="24"/>
      <c r="F8" s="24"/>
      <c r="G8" s="24"/>
      <c r="H8" s="24"/>
      <c r="I8" s="24"/>
      <c r="J8" s="24" t="s">
        <v>71</v>
      </c>
      <c r="K8" s="24" t="s">
        <v>13</v>
      </c>
      <c r="L8" s="24" t="s">
        <v>14</v>
      </c>
      <c r="M8" s="101"/>
    </row>
    <row r="9" spans="1:13" ht="30" customHeight="1">
      <c r="A9" s="101"/>
      <c r="B9" s="24"/>
      <c r="C9" s="24" t="s">
        <v>72</v>
      </c>
      <c r="D9" s="24"/>
      <c r="E9" s="24"/>
      <c r="F9" s="24"/>
      <c r="G9" s="24" t="s">
        <v>73</v>
      </c>
      <c r="H9" s="24"/>
      <c r="I9" s="24"/>
      <c r="J9" s="24"/>
      <c r="K9" s="24"/>
      <c r="L9" s="24"/>
      <c r="M9" s="101"/>
    </row>
    <row r="10" spans="1:13" ht="39.75" customHeight="1">
      <c r="A10" s="101"/>
      <c r="B10" s="24"/>
      <c r="C10" s="103" t="s">
        <v>74</v>
      </c>
      <c r="D10" s="103" t="s">
        <v>75</v>
      </c>
      <c r="E10" s="103" t="s">
        <v>76</v>
      </c>
      <c r="F10" s="103" t="s">
        <v>77</v>
      </c>
      <c r="G10" s="103" t="s">
        <v>78</v>
      </c>
      <c r="H10" s="103" t="s">
        <v>76</v>
      </c>
      <c r="I10" s="103" t="s">
        <v>77</v>
      </c>
      <c r="J10" s="24"/>
      <c r="K10" s="24"/>
      <c r="L10" s="24"/>
      <c r="M10" s="101"/>
    </row>
    <row r="11" spans="1:13" ht="24.75" customHeight="1">
      <c r="A11" s="101"/>
      <c r="B11" s="34" t="s">
        <v>50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101"/>
    </row>
    <row r="12" spans="1:13" ht="24.75" customHeight="1">
      <c r="A12" s="101"/>
      <c r="B12" s="104" t="s">
        <v>51</v>
      </c>
      <c r="C12" s="105">
        <v>1</v>
      </c>
      <c r="D12" s="105">
        <v>0</v>
      </c>
      <c r="E12" s="105">
        <v>0</v>
      </c>
      <c r="F12" s="105">
        <v>0</v>
      </c>
      <c r="G12" s="105">
        <v>0</v>
      </c>
      <c r="H12" s="105">
        <v>0</v>
      </c>
      <c r="I12" s="105">
        <v>0</v>
      </c>
      <c r="J12" s="105">
        <v>0</v>
      </c>
      <c r="K12" s="105">
        <v>0</v>
      </c>
      <c r="L12" s="105">
        <f>SUM(C12:K12)</f>
        <v>1</v>
      </c>
      <c r="M12" s="101"/>
    </row>
    <row r="13" spans="1:13" ht="24.75" customHeight="1">
      <c r="A13" s="101"/>
      <c r="B13" s="104" t="s">
        <v>52</v>
      </c>
      <c r="C13" s="105">
        <v>4</v>
      </c>
      <c r="D13" s="105">
        <v>0</v>
      </c>
      <c r="E13" s="105">
        <v>0</v>
      </c>
      <c r="F13" s="105">
        <v>0</v>
      </c>
      <c r="G13" s="105">
        <v>0</v>
      </c>
      <c r="H13" s="105">
        <v>0</v>
      </c>
      <c r="I13" s="105">
        <v>0</v>
      </c>
      <c r="J13" s="105">
        <v>0</v>
      </c>
      <c r="K13" s="105">
        <v>0</v>
      </c>
      <c r="L13" s="105">
        <f>SUM(C13:K13)</f>
        <v>4</v>
      </c>
      <c r="M13" s="101"/>
    </row>
    <row r="14" spans="1:13" ht="24.75" customHeight="1">
      <c r="A14" s="101"/>
      <c r="B14" s="104" t="s">
        <v>53</v>
      </c>
      <c r="C14" s="105">
        <v>12</v>
      </c>
      <c r="D14" s="105">
        <v>0</v>
      </c>
      <c r="E14" s="105">
        <v>0</v>
      </c>
      <c r="F14" s="105">
        <v>0</v>
      </c>
      <c r="G14" s="105">
        <v>2</v>
      </c>
      <c r="H14" s="105">
        <v>0</v>
      </c>
      <c r="I14" s="105">
        <v>0</v>
      </c>
      <c r="J14" s="105">
        <v>3</v>
      </c>
      <c r="K14" s="105">
        <v>0</v>
      </c>
      <c r="L14" s="105">
        <f>SUM(C14:K14)</f>
        <v>17</v>
      </c>
      <c r="M14" s="101"/>
    </row>
    <row r="15" spans="1:13" ht="24.75" customHeight="1">
      <c r="A15" s="101"/>
      <c r="B15" s="104" t="s">
        <v>54</v>
      </c>
      <c r="C15" s="105">
        <v>5</v>
      </c>
      <c r="D15" s="105">
        <v>0</v>
      </c>
      <c r="E15" s="105">
        <v>0</v>
      </c>
      <c r="F15" s="105">
        <v>0</v>
      </c>
      <c r="G15" s="105">
        <v>0</v>
      </c>
      <c r="H15" s="105">
        <v>0</v>
      </c>
      <c r="I15" s="105">
        <v>0</v>
      </c>
      <c r="J15" s="105">
        <v>3</v>
      </c>
      <c r="K15" s="105">
        <v>0</v>
      </c>
      <c r="L15" s="105">
        <f>SUM(C15:K15)</f>
        <v>8</v>
      </c>
      <c r="M15" s="101"/>
    </row>
    <row r="16" spans="1:13" ht="24.75" customHeight="1">
      <c r="A16" s="101"/>
      <c r="B16" s="106" t="s">
        <v>79</v>
      </c>
      <c r="C16" s="107">
        <f t="shared" ref="C16:K16" si="0">SUM(C12:C15)</f>
        <v>22</v>
      </c>
      <c r="D16" s="107">
        <f t="shared" si="0"/>
        <v>0</v>
      </c>
      <c r="E16" s="107">
        <f t="shared" si="0"/>
        <v>0</v>
      </c>
      <c r="F16" s="107">
        <f t="shared" si="0"/>
        <v>0</v>
      </c>
      <c r="G16" s="107">
        <f t="shared" si="0"/>
        <v>2</v>
      </c>
      <c r="H16" s="107">
        <f t="shared" si="0"/>
        <v>0</v>
      </c>
      <c r="I16" s="107">
        <f t="shared" si="0"/>
        <v>0</v>
      </c>
      <c r="J16" s="107">
        <f t="shared" si="0"/>
        <v>6</v>
      </c>
      <c r="K16" s="107">
        <f t="shared" si="0"/>
        <v>0</v>
      </c>
      <c r="L16" s="107">
        <f>SUM(C16:K16)</f>
        <v>30</v>
      </c>
      <c r="M16" s="101"/>
    </row>
    <row r="17" spans="1:13" ht="24.75" customHeight="1">
      <c r="A17" s="101"/>
      <c r="B17" s="35" t="s">
        <v>56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101"/>
    </row>
    <row r="18" spans="1:13" ht="24.75" customHeight="1">
      <c r="A18" s="101"/>
      <c r="B18" s="104" t="s">
        <v>57</v>
      </c>
      <c r="C18" s="105">
        <v>96</v>
      </c>
      <c r="D18" s="105">
        <v>6</v>
      </c>
      <c r="E18" s="105">
        <v>0</v>
      </c>
      <c r="F18" s="105">
        <v>0</v>
      </c>
      <c r="G18" s="105">
        <v>1</v>
      </c>
      <c r="H18" s="105">
        <v>0</v>
      </c>
      <c r="I18" s="105">
        <v>0</v>
      </c>
      <c r="J18" s="108">
        <v>0</v>
      </c>
      <c r="K18" s="105">
        <v>9</v>
      </c>
      <c r="L18" s="105">
        <f t="shared" ref="L18:L26" si="1">SUM(C18:K18)</f>
        <v>112</v>
      </c>
      <c r="M18" s="101"/>
    </row>
    <row r="19" spans="1:13" ht="24.75" customHeight="1">
      <c r="A19" s="101"/>
      <c r="B19" s="104" t="s">
        <v>58</v>
      </c>
      <c r="C19" s="105">
        <v>7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8">
        <v>0</v>
      </c>
      <c r="K19" s="105">
        <v>0</v>
      </c>
      <c r="L19" s="105">
        <f t="shared" si="1"/>
        <v>7</v>
      </c>
      <c r="M19" s="101"/>
    </row>
    <row r="20" spans="1:13" ht="24.75" customHeight="1">
      <c r="A20" s="101"/>
      <c r="B20" s="104" t="s">
        <v>59</v>
      </c>
      <c r="C20" s="105">
        <v>7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8">
        <v>0</v>
      </c>
      <c r="K20" s="105">
        <v>0</v>
      </c>
      <c r="L20" s="105">
        <f t="shared" si="1"/>
        <v>7</v>
      </c>
      <c r="M20" s="101"/>
    </row>
    <row r="21" spans="1:13" ht="24.75" customHeight="1">
      <c r="A21" s="101"/>
      <c r="B21" s="104" t="s">
        <v>60</v>
      </c>
      <c r="C21" s="105">
        <v>26</v>
      </c>
      <c r="D21" s="105">
        <v>0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8">
        <v>0</v>
      </c>
      <c r="K21" s="105">
        <v>1</v>
      </c>
      <c r="L21" s="105">
        <f t="shared" si="1"/>
        <v>27</v>
      </c>
      <c r="M21" s="101"/>
    </row>
    <row r="22" spans="1:13" ht="24.75" customHeight="1">
      <c r="A22" s="101"/>
      <c r="B22" s="104" t="s">
        <v>61</v>
      </c>
      <c r="C22" s="105">
        <v>10</v>
      </c>
      <c r="D22" s="105">
        <v>0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8">
        <v>0</v>
      </c>
      <c r="K22" s="105">
        <v>1</v>
      </c>
      <c r="L22" s="105">
        <f t="shared" si="1"/>
        <v>11</v>
      </c>
      <c r="M22" s="101"/>
    </row>
    <row r="23" spans="1:13" ht="24.75" customHeight="1">
      <c r="A23" s="101"/>
      <c r="B23" s="104" t="s">
        <v>62</v>
      </c>
      <c r="C23" s="105">
        <v>53</v>
      </c>
      <c r="D23" s="105">
        <v>6</v>
      </c>
      <c r="E23" s="105">
        <v>0</v>
      </c>
      <c r="F23" s="105">
        <v>0</v>
      </c>
      <c r="G23" s="105">
        <v>0</v>
      </c>
      <c r="H23" s="105">
        <v>1</v>
      </c>
      <c r="I23" s="105">
        <v>0</v>
      </c>
      <c r="J23" s="108">
        <v>0</v>
      </c>
      <c r="K23" s="105">
        <v>7</v>
      </c>
      <c r="L23" s="105">
        <f t="shared" si="1"/>
        <v>67</v>
      </c>
      <c r="M23" s="101"/>
    </row>
    <row r="24" spans="1:13" ht="24.75" customHeight="1">
      <c r="A24" s="101"/>
      <c r="B24" s="109" t="s">
        <v>80</v>
      </c>
      <c r="C24" s="105">
        <v>0</v>
      </c>
      <c r="D24" s="105">
        <v>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8">
        <v>0</v>
      </c>
      <c r="K24" s="105">
        <v>0</v>
      </c>
      <c r="L24" s="105">
        <f t="shared" si="1"/>
        <v>0</v>
      </c>
      <c r="M24" s="101"/>
    </row>
    <row r="25" spans="1:13" ht="24.75" customHeight="1">
      <c r="A25" s="101"/>
      <c r="B25" s="106" t="s">
        <v>81</v>
      </c>
      <c r="C25" s="107">
        <f t="shared" ref="C25:K25" si="2">SUM(C18:C24)</f>
        <v>199</v>
      </c>
      <c r="D25" s="107">
        <f t="shared" si="2"/>
        <v>12</v>
      </c>
      <c r="E25" s="107">
        <f t="shared" si="2"/>
        <v>0</v>
      </c>
      <c r="F25" s="107">
        <f t="shared" si="2"/>
        <v>0</v>
      </c>
      <c r="G25" s="107">
        <f t="shared" si="2"/>
        <v>1</v>
      </c>
      <c r="H25" s="107">
        <f t="shared" si="2"/>
        <v>1</v>
      </c>
      <c r="I25" s="107">
        <f t="shared" si="2"/>
        <v>0</v>
      </c>
      <c r="J25" s="107">
        <f t="shared" si="2"/>
        <v>0</v>
      </c>
      <c r="K25" s="107">
        <f t="shared" si="2"/>
        <v>18</v>
      </c>
      <c r="L25" s="107">
        <f t="shared" si="1"/>
        <v>231</v>
      </c>
      <c r="M25" s="101"/>
    </row>
    <row r="26" spans="1:13" ht="24.75" customHeight="1">
      <c r="A26" s="101"/>
      <c r="B26" s="110" t="s">
        <v>14</v>
      </c>
      <c r="C26" s="111">
        <f t="shared" ref="C26:K26" si="3">C16+C25</f>
        <v>221</v>
      </c>
      <c r="D26" s="111">
        <f t="shared" si="3"/>
        <v>12</v>
      </c>
      <c r="E26" s="111">
        <f t="shared" si="3"/>
        <v>0</v>
      </c>
      <c r="F26" s="111">
        <f t="shared" si="3"/>
        <v>0</v>
      </c>
      <c r="G26" s="111">
        <f t="shared" si="3"/>
        <v>3</v>
      </c>
      <c r="H26" s="111">
        <f t="shared" si="3"/>
        <v>1</v>
      </c>
      <c r="I26" s="111">
        <f t="shared" si="3"/>
        <v>0</v>
      </c>
      <c r="J26" s="111">
        <f t="shared" si="3"/>
        <v>6</v>
      </c>
      <c r="K26" s="111">
        <f t="shared" si="3"/>
        <v>18</v>
      </c>
      <c r="L26" s="112">
        <f t="shared" si="1"/>
        <v>261</v>
      </c>
      <c r="M26" s="101"/>
    </row>
    <row r="27" spans="1:13" ht="24.75" customHeight="1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</row>
    <row r="28" spans="1:13" ht="24.75" customHeight="1">
      <c r="A28" s="101"/>
      <c r="B28" s="113" t="s">
        <v>82</v>
      </c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</row>
    <row r="29" spans="1:13" ht="30" customHeight="1">
      <c r="A29" s="101"/>
      <c r="B29" s="19" t="s">
        <v>83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01"/>
    </row>
    <row r="30" spans="1:13" ht="30" customHeight="1">
      <c r="A30" s="101"/>
      <c r="B30" s="23" t="s">
        <v>67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101"/>
    </row>
    <row r="31" spans="1:13" ht="24.75" customHeight="1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</row>
    <row r="32" spans="1:13" ht="24.75" customHeight="1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.75"/>
  <cols>
    <col min="1" max="1" width="2.5703125" customWidth="1"/>
    <col min="2" max="4" width="10.7109375" customWidth="1"/>
    <col min="5" max="8" width="30.7109375" customWidth="1"/>
    <col min="9" max="9" width="9.140625" customWidth="1"/>
  </cols>
  <sheetData>
    <row r="1" spans="1:9" ht="30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</row>
    <row r="2" spans="1:9" ht="30" customHeight="1">
      <c r="A2" s="114"/>
      <c r="B2" s="114" t="s">
        <v>1</v>
      </c>
      <c r="C2" s="114"/>
      <c r="D2" s="114"/>
      <c r="E2" s="115" t="s">
        <v>2</v>
      </c>
      <c r="F2" s="114"/>
      <c r="G2" s="114"/>
      <c r="H2" s="114"/>
      <c r="I2" s="114"/>
    </row>
    <row r="3" spans="1:9" ht="30" customHeight="1">
      <c r="A3" s="114"/>
      <c r="B3" s="114" t="s">
        <v>3</v>
      </c>
      <c r="C3" s="114"/>
      <c r="D3" s="114"/>
      <c r="E3" s="116" t="s">
        <v>4</v>
      </c>
      <c r="F3" s="114"/>
      <c r="G3" s="114"/>
      <c r="H3" s="114"/>
      <c r="I3" s="114"/>
    </row>
    <row r="4" spans="1:9" ht="30" customHeight="1">
      <c r="A4" s="114"/>
      <c r="B4" s="114" t="s">
        <v>5</v>
      </c>
      <c r="C4" s="114"/>
      <c r="D4" s="114"/>
      <c r="E4" s="117" t="s">
        <v>6</v>
      </c>
      <c r="F4" s="116">
        <v>2020</v>
      </c>
      <c r="G4" s="114"/>
      <c r="H4" s="114"/>
      <c r="I4" s="114"/>
    </row>
    <row r="5" spans="1:9" ht="30" customHeight="1">
      <c r="A5" s="114"/>
      <c r="B5" s="50" t="s">
        <v>7</v>
      </c>
      <c r="C5" s="50"/>
      <c r="D5" s="50"/>
      <c r="E5" s="50"/>
      <c r="F5" s="50"/>
      <c r="G5" s="50"/>
      <c r="H5" s="50"/>
      <c r="I5" s="114"/>
    </row>
    <row r="6" spans="1:9" ht="19.5" customHeight="1">
      <c r="A6" s="118"/>
      <c r="B6" s="119"/>
      <c r="C6" s="118"/>
      <c r="D6" s="118"/>
      <c r="E6" s="118"/>
      <c r="F6" s="118"/>
      <c r="G6" s="118"/>
      <c r="H6" s="118"/>
      <c r="I6" s="118"/>
    </row>
    <row r="7" spans="1:9" ht="30" customHeight="1">
      <c r="A7" s="118"/>
      <c r="B7" s="120" t="s">
        <v>84</v>
      </c>
      <c r="C7" s="118"/>
      <c r="D7" s="118"/>
      <c r="E7" s="118"/>
      <c r="F7" s="118"/>
      <c r="G7" s="118"/>
      <c r="H7" s="118"/>
      <c r="I7" s="118"/>
    </row>
    <row r="8" spans="1:9" ht="30" customHeight="1">
      <c r="A8" s="118"/>
      <c r="B8" s="56" t="s">
        <v>85</v>
      </c>
      <c r="C8" s="56"/>
      <c r="D8" s="56"/>
      <c r="E8" s="56" t="s">
        <v>86</v>
      </c>
      <c r="F8" s="56"/>
      <c r="G8" s="56"/>
      <c r="H8" s="56"/>
      <c r="I8" s="118"/>
    </row>
    <row r="9" spans="1:9" ht="30" customHeight="1">
      <c r="A9" s="118"/>
      <c r="B9" s="56"/>
      <c r="C9" s="56"/>
      <c r="D9" s="56"/>
      <c r="E9" s="121" t="s">
        <v>87</v>
      </c>
      <c r="F9" s="121" t="s">
        <v>88</v>
      </c>
      <c r="G9" s="121" t="s">
        <v>89</v>
      </c>
      <c r="H9" s="121" t="s">
        <v>14</v>
      </c>
      <c r="I9" s="118"/>
    </row>
    <row r="10" spans="1:9" ht="24.75" customHeight="1">
      <c r="A10" s="122"/>
      <c r="B10" s="123"/>
      <c r="C10" s="124"/>
      <c r="D10" s="121">
        <v>13</v>
      </c>
      <c r="E10" s="125">
        <v>89</v>
      </c>
      <c r="F10" s="125">
        <v>3</v>
      </c>
      <c r="G10" s="125">
        <v>1</v>
      </c>
      <c r="H10" s="125">
        <f t="shared" ref="H10:H51" si="0">SUM(E10:G10)</f>
        <v>93</v>
      </c>
      <c r="I10" s="118"/>
    </row>
    <row r="11" spans="1:9" ht="24.75" customHeight="1">
      <c r="A11" s="122"/>
      <c r="B11" s="126"/>
      <c r="C11" s="124" t="s">
        <v>21</v>
      </c>
      <c r="D11" s="121">
        <v>12</v>
      </c>
      <c r="E11" s="125">
        <v>5</v>
      </c>
      <c r="F11" s="125">
        <v>0</v>
      </c>
      <c r="G11" s="125">
        <v>0</v>
      </c>
      <c r="H11" s="125">
        <f t="shared" si="0"/>
        <v>5</v>
      </c>
      <c r="I11" s="118"/>
    </row>
    <row r="12" spans="1:9" ht="24.75" customHeight="1">
      <c r="A12" s="122"/>
      <c r="B12" s="126" t="s">
        <v>22</v>
      </c>
      <c r="C12" s="124"/>
      <c r="D12" s="121">
        <v>11</v>
      </c>
      <c r="E12" s="125">
        <v>3</v>
      </c>
      <c r="F12" s="125">
        <v>1</v>
      </c>
      <c r="G12" s="125">
        <v>0</v>
      </c>
      <c r="H12" s="125">
        <f t="shared" si="0"/>
        <v>4</v>
      </c>
      <c r="I12" s="118"/>
    </row>
    <row r="13" spans="1:9" ht="24.75" customHeight="1">
      <c r="A13" s="122"/>
      <c r="B13" s="126" t="s">
        <v>24</v>
      </c>
      <c r="C13" s="127"/>
      <c r="D13" s="121">
        <v>10</v>
      </c>
      <c r="E13" s="125">
        <v>6</v>
      </c>
      <c r="F13" s="125">
        <v>0</v>
      </c>
      <c r="G13" s="125">
        <v>0</v>
      </c>
      <c r="H13" s="125">
        <f t="shared" si="0"/>
        <v>6</v>
      </c>
      <c r="I13" s="118"/>
    </row>
    <row r="14" spans="1:9" ht="24.75" customHeight="1">
      <c r="A14" s="122"/>
      <c r="B14" s="126" t="s">
        <v>22</v>
      </c>
      <c r="C14" s="124"/>
      <c r="D14" s="121">
        <v>9</v>
      </c>
      <c r="E14" s="125">
        <v>6</v>
      </c>
      <c r="F14" s="125">
        <v>0</v>
      </c>
      <c r="G14" s="125">
        <v>0</v>
      </c>
      <c r="H14" s="125">
        <f t="shared" si="0"/>
        <v>6</v>
      </c>
      <c r="I14" s="118"/>
    </row>
    <row r="15" spans="1:9" ht="24.75" customHeight="1">
      <c r="A15" s="122"/>
      <c r="B15" s="126" t="s">
        <v>28</v>
      </c>
      <c r="C15" s="124" t="s">
        <v>25</v>
      </c>
      <c r="D15" s="121">
        <v>8</v>
      </c>
      <c r="E15" s="125">
        <v>5</v>
      </c>
      <c r="F15" s="125">
        <v>0</v>
      </c>
      <c r="G15" s="125">
        <v>0</v>
      </c>
      <c r="H15" s="125">
        <f t="shared" si="0"/>
        <v>5</v>
      </c>
      <c r="I15" s="118"/>
    </row>
    <row r="16" spans="1:9" ht="24.75" customHeight="1">
      <c r="A16" s="122"/>
      <c r="B16" s="126" t="s">
        <v>30</v>
      </c>
      <c r="C16" s="124"/>
      <c r="D16" s="121">
        <v>7</v>
      </c>
      <c r="E16" s="125">
        <v>3</v>
      </c>
      <c r="F16" s="125">
        <v>0</v>
      </c>
      <c r="G16" s="125">
        <v>0</v>
      </c>
      <c r="H16" s="125">
        <f t="shared" si="0"/>
        <v>3</v>
      </c>
      <c r="I16" s="118"/>
    </row>
    <row r="17" spans="1:9" ht="24.75" customHeight="1">
      <c r="A17" s="122"/>
      <c r="B17" s="126" t="s">
        <v>23</v>
      </c>
      <c r="C17" s="124"/>
      <c r="D17" s="121">
        <v>6</v>
      </c>
      <c r="E17" s="125">
        <v>3</v>
      </c>
      <c r="F17" s="125">
        <v>1</v>
      </c>
      <c r="G17" s="125">
        <v>0</v>
      </c>
      <c r="H17" s="125">
        <f t="shared" si="0"/>
        <v>4</v>
      </c>
      <c r="I17" s="118"/>
    </row>
    <row r="18" spans="1:9" ht="24.75" customHeight="1">
      <c r="A18" s="122"/>
      <c r="B18" s="126" t="s">
        <v>32</v>
      </c>
      <c r="C18" s="127"/>
      <c r="D18" s="121">
        <v>5</v>
      </c>
      <c r="E18" s="125">
        <v>2</v>
      </c>
      <c r="F18" s="125">
        <v>0</v>
      </c>
      <c r="G18" s="125">
        <v>0</v>
      </c>
      <c r="H18" s="125">
        <f t="shared" si="0"/>
        <v>2</v>
      </c>
      <c r="I18" s="118"/>
    </row>
    <row r="19" spans="1:9" ht="24.75" customHeight="1">
      <c r="A19" s="122"/>
      <c r="B19" s="126" t="s">
        <v>22</v>
      </c>
      <c r="C19" s="124"/>
      <c r="D19" s="121">
        <v>4</v>
      </c>
      <c r="E19" s="125">
        <v>0</v>
      </c>
      <c r="F19" s="125">
        <v>0</v>
      </c>
      <c r="G19" s="125">
        <v>0</v>
      </c>
      <c r="H19" s="125">
        <f t="shared" si="0"/>
        <v>0</v>
      </c>
      <c r="I19" s="118"/>
    </row>
    <row r="20" spans="1:9" ht="24.75" customHeight="1">
      <c r="A20" s="122"/>
      <c r="B20" s="126"/>
      <c r="C20" s="124" t="s">
        <v>22</v>
      </c>
      <c r="D20" s="121">
        <v>3</v>
      </c>
      <c r="E20" s="125">
        <v>1</v>
      </c>
      <c r="F20" s="125">
        <v>0</v>
      </c>
      <c r="G20" s="125">
        <v>0</v>
      </c>
      <c r="H20" s="125">
        <f t="shared" si="0"/>
        <v>1</v>
      </c>
      <c r="I20" s="118"/>
    </row>
    <row r="21" spans="1:9" ht="24.75" customHeight="1">
      <c r="A21" s="122"/>
      <c r="B21" s="126"/>
      <c r="C21" s="124"/>
      <c r="D21" s="121">
        <v>2</v>
      </c>
      <c r="E21" s="125">
        <v>1</v>
      </c>
      <c r="F21" s="125">
        <v>0</v>
      </c>
      <c r="G21" s="125">
        <v>0</v>
      </c>
      <c r="H21" s="125">
        <f t="shared" si="0"/>
        <v>1</v>
      </c>
      <c r="I21" s="118"/>
    </row>
    <row r="22" spans="1:9" ht="24.75" customHeight="1">
      <c r="A22" s="122"/>
      <c r="B22" s="128"/>
      <c r="C22" s="129"/>
      <c r="D22" s="123">
        <v>1</v>
      </c>
      <c r="E22" s="125">
        <v>0</v>
      </c>
      <c r="F22" s="125">
        <v>0</v>
      </c>
      <c r="G22" s="125">
        <v>0</v>
      </c>
      <c r="H22" s="125">
        <f t="shared" si="0"/>
        <v>0</v>
      </c>
      <c r="I22" s="118"/>
    </row>
    <row r="23" spans="1:9" ht="24.75" customHeight="1">
      <c r="A23" s="122"/>
      <c r="B23" s="30" t="s">
        <v>34</v>
      </c>
      <c r="C23" s="31"/>
      <c r="D23" s="22"/>
      <c r="E23" s="130">
        <f>SUM(E10:E22)</f>
        <v>124</v>
      </c>
      <c r="F23" s="130">
        <f>SUM(F10:F22)</f>
        <v>5</v>
      </c>
      <c r="G23" s="130">
        <f>SUM(G10:G22)</f>
        <v>1</v>
      </c>
      <c r="H23" s="130">
        <f t="shared" si="0"/>
        <v>130</v>
      </c>
      <c r="I23" s="118"/>
    </row>
    <row r="24" spans="1:9" ht="24.75" customHeight="1">
      <c r="A24" s="122"/>
      <c r="B24" s="123"/>
      <c r="C24" s="127"/>
      <c r="D24" s="121">
        <v>13</v>
      </c>
      <c r="E24" s="125">
        <v>123</v>
      </c>
      <c r="F24" s="125">
        <v>4</v>
      </c>
      <c r="G24" s="125">
        <v>0</v>
      </c>
      <c r="H24" s="125">
        <f t="shared" si="0"/>
        <v>127</v>
      </c>
      <c r="I24" s="118"/>
    </row>
    <row r="25" spans="1:9" ht="24.75" customHeight="1">
      <c r="A25" s="122"/>
      <c r="B25" s="126"/>
      <c r="C25" s="124" t="s">
        <v>21</v>
      </c>
      <c r="D25" s="121">
        <v>12</v>
      </c>
      <c r="E25" s="125">
        <v>9</v>
      </c>
      <c r="F25" s="125">
        <v>2</v>
      </c>
      <c r="G25" s="125">
        <v>0</v>
      </c>
      <c r="H25" s="125">
        <f t="shared" si="0"/>
        <v>11</v>
      </c>
      <c r="I25" s="118"/>
    </row>
    <row r="26" spans="1:9" ht="24.75" customHeight="1">
      <c r="A26" s="122"/>
      <c r="B26" s="126" t="s">
        <v>32</v>
      </c>
      <c r="C26" s="124"/>
      <c r="D26" s="121">
        <v>11</v>
      </c>
      <c r="E26" s="125">
        <v>6</v>
      </c>
      <c r="F26" s="125">
        <v>0</v>
      </c>
      <c r="G26" s="125">
        <v>0</v>
      </c>
      <c r="H26" s="125">
        <f t="shared" si="0"/>
        <v>6</v>
      </c>
      <c r="I26" s="118"/>
    </row>
    <row r="27" spans="1:9" ht="24.75" customHeight="1">
      <c r="A27" s="122"/>
      <c r="B27" s="126" t="s">
        <v>35</v>
      </c>
      <c r="C27" s="127"/>
      <c r="D27" s="121">
        <v>10</v>
      </c>
      <c r="E27" s="125">
        <v>10</v>
      </c>
      <c r="F27" s="125">
        <v>0</v>
      </c>
      <c r="G27" s="125">
        <v>0</v>
      </c>
      <c r="H27" s="125">
        <f t="shared" si="0"/>
        <v>10</v>
      </c>
      <c r="I27" s="118"/>
    </row>
    <row r="28" spans="1:9" ht="24.75" customHeight="1">
      <c r="A28" s="122"/>
      <c r="B28" s="126" t="s">
        <v>21</v>
      </c>
      <c r="C28" s="124"/>
      <c r="D28" s="121">
        <v>9</v>
      </c>
      <c r="E28" s="125">
        <v>8</v>
      </c>
      <c r="F28" s="125">
        <v>2</v>
      </c>
      <c r="G28" s="125">
        <v>0</v>
      </c>
      <c r="H28" s="125">
        <f t="shared" si="0"/>
        <v>10</v>
      </c>
      <c r="I28" s="118"/>
    </row>
    <row r="29" spans="1:9" ht="24.75" customHeight="1">
      <c r="A29" s="122"/>
      <c r="B29" s="126" t="s">
        <v>24</v>
      </c>
      <c r="C29" s="124" t="s">
        <v>25</v>
      </c>
      <c r="D29" s="121">
        <v>8</v>
      </c>
      <c r="E29" s="125">
        <v>6</v>
      </c>
      <c r="F29" s="125">
        <v>2</v>
      </c>
      <c r="G29" s="125">
        <v>0</v>
      </c>
      <c r="H29" s="125">
        <f t="shared" si="0"/>
        <v>8</v>
      </c>
      <c r="I29" s="118"/>
    </row>
    <row r="30" spans="1:9" ht="24.75" customHeight="1">
      <c r="A30" s="122"/>
      <c r="B30" s="126" t="s">
        <v>30</v>
      </c>
      <c r="C30" s="124"/>
      <c r="D30" s="121">
        <v>7</v>
      </c>
      <c r="E30" s="125">
        <v>10</v>
      </c>
      <c r="F30" s="125">
        <v>1</v>
      </c>
      <c r="G30" s="125">
        <v>0</v>
      </c>
      <c r="H30" s="125">
        <f t="shared" si="0"/>
        <v>11</v>
      </c>
      <c r="I30" s="118"/>
    </row>
    <row r="31" spans="1:9" ht="24.75" customHeight="1">
      <c r="A31" s="122"/>
      <c r="B31" s="126" t="s">
        <v>21</v>
      </c>
      <c r="C31" s="124"/>
      <c r="D31" s="121">
        <v>6</v>
      </c>
      <c r="E31" s="125">
        <v>7</v>
      </c>
      <c r="F31" s="125">
        <v>0</v>
      </c>
      <c r="G31" s="125">
        <v>0</v>
      </c>
      <c r="H31" s="125">
        <f t="shared" si="0"/>
        <v>7</v>
      </c>
      <c r="I31" s="118"/>
    </row>
    <row r="32" spans="1:9" ht="24.75" customHeight="1">
      <c r="A32" s="122"/>
      <c r="B32" s="126" t="s">
        <v>33</v>
      </c>
      <c r="C32" s="127"/>
      <c r="D32" s="121">
        <v>5</v>
      </c>
      <c r="E32" s="125">
        <v>2</v>
      </c>
      <c r="F32" s="125">
        <v>0</v>
      </c>
      <c r="G32" s="125">
        <v>0</v>
      </c>
      <c r="H32" s="125">
        <f t="shared" si="0"/>
        <v>2</v>
      </c>
      <c r="I32" s="118"/>
    </row>
    <row r="33" spans="1:9" ht="24.75" customHeight="1">
      <c r="A33" s="122"/>
      <c r="B33" s="126"/>
      <c r="C33" s="124"/>
      <c r="D33" s="121">
        <v>4</v>
      </c>
      <c r="E33" s="125">
        <v>0</v>
      </c>
      <c r="F33" s="125">
        <v>0</v>
      </c>
      <c r="G33" s="125">
        <v>0</v>
      </c>
      <c r="H33" s="125">
        <f t="shared" si="0"/>
        <v>0</v>
      </c>
      <c r="I33" s="118"/>
    </row>
    <row r="34" spans="1:9" ht="24.75" customHeight="1">
      <c r="A34" s="122"/>
      <c r="B34" s="126"/>
      <c r="C34" s="124" t="s">
        <v>22</v>
      </c>
      <c r="D34" s="121">
        <v>3</v>
      </c>
      <c r="E34" s="125">
        <v>5</v>
      </c>
      <c r="F34" s="125">
        <v>0</v>
      </c>
      <c r="G34" s="125">
        <v>0</v>
      </c>
      <c r="H34" s="125">
        <f t="shared" si="0"/>
        <v>5</v>
      </c>
      <c r="I34" s="118"/>
    </row>
    <row r="35" spans="1:9" ht="24.75" customHeight="1">
      <c r="A35" s="122"/>
      <c r="B35" s="126"/>
      <c r="C35" s="124"/>
      <c r="D35" s="121">
        <v>2</v>
      </c>
      <c r="E35" s="125">
        <v>0</v>
      </c>
      <c r="F35" s="125">
        <v>0</v>
      </c>
      <c r="G35" s="125">
        <v>0</v>
      </c>
      <c r="H35" s="125">
        <f t="shared" si="0"/>
        <v>0</v>
      </c>
      <c r="I35" s="118"/>
    </row>
    <row r="36" spans="1:9" ht="24.75" customHeight="1">
      <c r="A36" s="122"/>
      <c r="B36" s="128"/>
      <c r="C36" s="129"/>
      <c r="D36" s="123">
        <v>1</v>
      </c>
      <c r="E36" s="125">
        <v>0</v>
      </c>
      <c r="F36" s="125">
        <v>0</v>
      </c>
      <c r="G36" s="125">
        <v>0</v>
      </c>
      <c r="H36" s="125">
        <f t="shared" si="0"/>
        <v>0</v>
      </c>
      <c r="I36" s="118"/>
    </row>
    <row r="37" spans="1:9" ht="24.75" customHeight="1">
      <c r="A37" s="122"/>
      <c r="B37" s="30" t="s">
        <v>38</v>
      </c>
      <c r="C37" s="31"/>
      <c r="D37" s="22"/>
      <c r="E37" s="130">
        <f>SUM(E24:E36)</f>
        <v>186</v>
      </c>
      <c r="F37" s="130">
        <f>SUM(F24:F36)</f>
        <v>11</v>
      </c>
      <c r="G37" s="130">
        <f>SUM(G24:G36)</f>
        <v>0</v>
      </c>
      <c r="H37" s="130">
        <f t="shared" si="0"/>
        <v>197</v>
      </c>
      <c r="I37" s="118"/>
    </row>
    <row r="38" spans="1:9" ht="24.75" customHeight="1">
      <c r="A38" s="122"/>
      <c r="B38" s="123"/>
      <c r="C38" s="123"/>
      <c r="D38" s="121">
        <v>13</v>
      </c>
      <c r="E38" s="125">
        <v>0</v>
      </c>
      <c r="F38" s="125">
        <v>0</v>
      </c>
      <c r="G38" s="125">
        <v>0</v>
      </c>
      <c r="H38" s="125">
        <f t="shared" si="0"/>
        <v>0</v>
      </c>
      <c r="I38" s="118"/>
    </row>
    <row r="39" spans="1:9" ht="24.75" customHeight="1">
      <c r="A39" s="122"/>
      <c r="B39" s="126"/>
      <c r="C39" s="124" t="s">
        <v>21</v>
      </c>
      <c r="D39" s="121">
        <v>12</v>
      </c>
      <c r="E39" s="125">
        <v>0</v>
      </c>
      <c r="F39" s="125">
        <v>0</v>
      </c>
      <c r="G39" s="125">
        <v>0</v>
      </c>
      <c r="H39" s="125">
        <f t="shared" si="0"/>
        <v>0</v>
      </c>
      <c r="I39" s="118"/>
    </row>
    <row r="40" spans="1:9" ht="24.75" customHeight="1">
      <c r="A40" s="122"/>
      <c r="B40" s="126" t="s">
        <v>22</v>
      </c>
      <c r="C40" s="128"/>
      <c r="D40" s="121">
        <v>11</v>
      </c>
      <c r="E40" s="125">
        <v>0</v>
      </c>
      <c r="F40" s="125">
        <v>0</v>
      </c>
      <c r="G40" s="125">
        <v>0</v>
      </c>
      <c r="H40" s="125">
        <f t="shared" si="0"/>
        <v>0</v>
      </c>
      <c r="I40" s="118"/>
    </row>
    <row r="41" spans="1:9" ht="24.75" customHeight="1">
      <c r="A41" s="122"/>
      <c r="B41" s="126" t="s">
        <v>26</v>
      </c>
      <c r="C41" s="124"/>
      <c r="D41" s="121">
        <v>10</v>
      </c>
      <c r="E41" s="125">
        <v>0</v>
      </c>
      <c r="F41" s="125">
        <v>0</v>
      </c>
      <c r="G41" s="125">
        <v>0</v>
      </c>
      <c r="H41" s="125">
        <f t="shared" si="0"/>
        <v>0</v>
      </c>
      <c r="I41" s="118"/>
    </row>
    <row r="42" spans="1:9" ht="24.75" customHeight="1">
      <c r="A42" s="122"/>
      <c r="B42" s="126" t="s">
        <v>40</v>
      </c>
      <c r="C42" s="124"/>
      <c r="D42" s="121">
        <v>9</v>
      </c>
      <c r="E42" s="125">
        <v>0</v>
      </c>
      <c r="F42" s="125">
        <v>0</v>
      </c>
      <c r="G42" s="125">
        <v>0</v>
      </c>
      <c r="H42" s="125">
        <f t="shared" si="0"/>
        <v>0</v>
      </c>
      <c r="I42" s="118"/>
    </row>
    <row r="43" spans="1:9" ht="24.75" customHeight="1">
      <c r="A43" s="122"/>
      <c r="B43" s="126" t="s">
        <v>30</v>
      </c>
      <c r="C43" s="124" t="s">
        <v>25</v>
      </c>
      <c r="D43" s="121">
        <v>8</v>
      </c>
      <c r="E43" s="125">
        <v>0</v>
      </c>
      <c r="F43" s="125">
        <v>0</v>
      </c>
      <c r="G43" s="125">
        <v>0</v>
      </c>
      <c r="H43" s="125">
        <f t="shared" si="0"/>
        <v>0</v>
      </c>
      <c r="I43" s="118"/>
    </row>
    <row r="44" spans="1:9" ht="24.75" customHeight="1">
      <c r="A44" s="122"/>
      <c r="B44" s="126" t="s">
        <v>28</v>
      </c>
      <c r="C44" s="124"/>
      <c r="D44" s="121">
        <v>7</v>
      </c>
      <c r="E44" s="125">
        <v>0</v>
      </c>
      <c r="F44" s="125">
        <v>0</v>
      </c>
      <c r="G44" s="125">
        <v>0</v>
      </c>
      <c r="H44" s="125">
        <f t="shared" si="0"/>
        <v>0</v>
      </c>
      <c r="I44" s="118"/>
    </row>
    <row r="45" spans="1:9" ht="24.75" customHeight="1">
      <c r="A45" s="122"/>
      <c r="B45" s="126" t="s">
        <v>30</v>
      </c>
      <c r="C45" s="124"/>
      <c r="D45" s="121">
        <v>6</v>
      </c>
      <c r="E45" s="125">
        <v>0</v>
      </c>
      <c r="F45" s="125">
        <v>0</v>
      </c>
      <c r="G45" s="125">
        <v>0</v>
      </c>
      <c r="H45" s="125">
        <f t="shared" si="0"/>
        <v>0</v>
      </c>
      <c r="I45" s="118"/>
    </row>
    <row r="46" spans="1:9" ht="24.75" customHeight="1">
      <c r="A46" s="122"/>
      <c r="B46" s="126" t="s">
        <v>22</v>
      </c>
      <c r="C46" s="123"/>
      <c r="D46" s="121">
        <v>5</v>
      </c>
      <c r="E46" s="125">
        <v>0</v>
      </c>
      <c r="F46" s="125">
        <v>0</v>
      </c>
      <c r="G46" s="125">
        <v>0</v>
      </c>
      <c r="H46" s="125">
        <f t="shared" si="0"/>
        <v>0</v>
      </c>
      <c r="I46" s="118"/>
    </row>
    <row r="47" spans="1:9" ht="24.75" customHeight="1">
      <c r="A47" s="122"/>
      <c r="B47" s="126" t="s">
        <v>31</v>
      </c>
      <c r="C47" s="124"/>
      <c r="D47" s="121">
        <v>4</v>
      </c>
      <c r="E47" s="125">
        <v>0</v>
      </c>
      <c r="F47" s="125">
        <v>0</v>
      </c>
      <c r="G47" s="125">
        <v>0</v>
      </c>
      <c r="H47" s="125">
        <f t="shared" si="0"/>
        <v>0</v>
      </c>
      <c r="I47" s="118"/>
    </row>
    <row r="48" spans="1:9" ht="24.75" customHeight="1">
      <c r="A48" s="122"/>
      <c r="B48" s="126"/>
      <c r="C48" s="124" t="s">
        <v>22</v>
      </c>
      <c r="D48" s="121">
        <v>3</v>
      </c>
      <c r="E48" s="125">
        <v>0</v>
      </c>
      <c r="F48" s="125">
        <v>0</v>
      </c>
      <c r="G48" s="125">
        <v>0</v>
      </c>
      <c r="H48" s="125">
        <f t="shared" si="0"/>
        <v>0</v>
      </c>
      <c r="I48" s="118"/>
    </row>
    <row r="49" spans="1:9" ht="24.75" customHeight="1">
      <c r="A49" s="122"/>
      <c r="B49" s="126"/>
      <c r="C49" s="124"/>
      <c r="D49" s="121">
        <v>2</v>
      </c>
      <c r="E49" s="125">
        <v>0</v>
      </c>
      <c r="F49" s="125">
        <v>0</v>
      </c>
      <c r="G49" s="125">
        <v>0</v>
      </c>
      <c r="H49" s="125">
        <f t="shared" si="0"/>
        <v>0</v>
      </c>
      <c r="I49" s="118"/>
    </row>
    <row r="50" spans="1:9" ht="24.75" customHeight="1">
      <c r="A50" s="122"/>
      <c r="B50" s="128"/>
      <c r="C50" s="124"/>
      <c r="D50" s="123">
        <v>1</v>
      </c>
      <c r="E50" s="125">
        <v>0</v>
      </c>
      <c r="F50" s="125">
        <v>0</v>
      </c>
      <c r="G50" s="125">
        <v>0</v>
      </c>
      <c r="H50" s="125">
        <f t="shared" si="0"/>
        <v>0</v>
      </c>
      <c r="I50" s="118"/>
    </row>
    <row r="51" spans="1:9" ht="24.75" customHeight="1">
      <c r="A51" s="118"/>
      <c r="B51" s="18" t="s">
        <v>41</v>
      </c>
      <c r="C51" s="18"/>
      <c r="D51" s="18"/>
      <c r="E51" s="130">
        <f>SUM(E38:E50)</f>
        <v>0</v>
      </c>
      <c r="F51" s="130">
        <f>SUM(F38:F50)</f>
        <v>0</v>
      </c>
      <c r="G51" s="130">
        <f>SUM(G38:G50)</f>
        <v>0</v>
      </c>
      <c r="H51" s="130">
        <f t="shared" si="0"/>
        <v>0</v>
      </c>
      <c r="I51" s="118"/>
    </row>
    <row r="52" spans="1:9" ht="24.75" customHeight="1">
      <c r="A52" s="118"/>
      <c r="B52" s="18" t="s">
        <v>55</v>
      </c>
      <c r="C52" s="18"/>
      <c r="D52" s="18"/>
      <c r="E52" s="130">
        <f>E23+E37+E51</f>
        <v>310</v>
      </c>
      <c r="F52" s="130">
        <f>F23+F37+F51</f>
        <v>16</v>
      </c>
      <c r="G52" s="130">
        <f>G23+G37+G51</f>
        <v>1</v>
      </c>
      <c r="H52" s="130">
        <f>H51+H37+H23</f>
        <v>327</v>
      </c>
      <c r="I52" s="118"/>
    </row>
    <row r="53" spans="1:9" ht="24.75" customHeight="1">
      <c r="A53" s="118"/>
      <c r="B53" s="131"/>
      <c r="C53" s="131"/>
      <c r="D53" s="131"/>
      <c r="E53" s="132"/>
      <c r="F53" s="132"/>
      <c r="G53" s="132"/>
      <c r="H53" s="132"/>
      <c r="I53" s="118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RowHeight="12.75"/>
  <cols>
    <col min="1" max="1" width="1.7109375" customWidth="1"/>
    <col min="2" max="2" width="35.7109375" customWidth="1"/>
    <col min="3" max="4" width="20.7109375" customWidth="1"/>
    <col min="5" max="5" width="50.7109375" customWidth="1"/>
    <col min="6" max="6" width="30.7109375" customWidth="1"/>
    <col min="7" max="10" width="9.140625" customWidth="1"/>
  </cols>
  <sheetData>
    <row r="1" spans="1:10" ht="30" customHeight="1">
      <c r="A1" s="133"/>
      <c r="B1" s="133" t="s">
        <v>0</v>
      </c>
      <c r="C1" s="133"/>
      <c r="D1" s="133"/>
      <c r="E1" s="133"/>
      <c r="F1" s="133"/>
      <c r="G1" s="133"/>
      <c r="H1" s="133"/>
      <c r="I1" s="133"/>
      <c r="J1" s="133"/>
    </row>
    <row r="2" spans="1:10" ht="30" customHeight="1">
      <c r="A2" s="133"/>
      <c r="B2" s="133" t="s">
        <v>1</v>
      </c>
      <c r="C2" s="134" t="s">
        <v>2</v>
      </c>
      <c r="D2" s="133"/>
      <c r="E2" s="133"/>
      <c r="F2" s="133"/>
      <c r="G2" s="133"/>
      <c r="H2" s="133"/>
      <c r="I2" s="133"/>
      <c r="J2" s="133"/>
    </row>
    <row r="3" spans="1:10" ht="30" customHeight="1">
      <c r="A3" s="133"/>
      <c r="B3" s="133" t="s">
        <v>3</v>
      </c>
      <c r="C3" s="135" t="s">
        <v>4</v>
      </c>
      <c r="D3" s="133"/>
      <c r="E3" s="133"/>
      <c r="F3" s="133"/>
      <c r="G3" s="133"/>
      <c r="H3" s="133"/>
      <c r="I3" s="133"/>
      <c r="J3" s="133"/>
    </row>
    <row r="4" spans="1:10" ht="30" customHeight="1">
      <c r="A4" s="133"/>
      <c r="B4" s="133" t="s">
        <v>5</v>
      </c>
      <c r="C4" s="136" t="s">
        <v>6</v>
      </c>
      <c r="D4" s="135">
        <v>2020</v>
      </c>
      <c r="E4" s="133"/>
      <c r="F4" s="133"/>
      <c r="G4" s="133"/>
      <c r="H4" s="133"/>
      <c r="I4" s="133"/>
      <c r="J4" s="133"/>
    </row>
    <row r="5" spans="1:10" ht="39.75" customHeight="1">
      <c r="A5" s="133"/>
      <c r="B5" s="50" t="s">
        <v>7</v>
      </c>
      <c r="C5" s="50"/>
      <c r="D5" s="50"/>
      <c r="E5" s="50"/>
      <c r="F5" s="50"/>
      <c r="G5" s="133"/>
      <c r="H5" s="133"/>
      <c r="I5" s="133"/>
      <c r="J5" s="133"/>
    </row>
    <row r="6" spans="1:10" ht="30" customHeight="1">
      <c r="A6" s="137"/>
      <c r="B6" s="138" t="s">
        <v>90</v>
      </c>
      <c r="C6" s="138"/>
      <c r="D6" s="137"/>
      <c r="E6" s="137"/>
      <c r="F6" s="137"/>
      <c r="G6" s="137"/>
      <c r="H6" s="137"/>
      <c r="I6" s="137"/>
      <c r="J6" s="137"/>
    </row>
    <row r="7" spans="1:10" ht="30" customHeight="1">
      <c r="A7" s="139"/>
      <c r="B7" s="30" t="s">
        <v>91</v>
      </c>
      <c r="C7" s="31"/>
      <c r="D7" s="22"/>
      <c r="E7" s="140" t="s">
        <v>92</v>
      </c>
      <c r="F7" s="141" t="s">
        <v>93</v>
      </c>
      <c r="G7" s="139"/>
      <c r="H7" s="139"/>
      <c r="I7" s="139"/>
      <c r="J7" s="139"/>
    </row>
    <row r="8" spans="1:10" ht="24.75" customHeight="1">
      <c r="A8" s="139"/>
      <c r="B8" s="13" t="s">
        <v>94</v>
      </c>
      <c r="C8" s="49"/>
      <c r="D8" s="48"/>
      <c r="E8" s="142" t="s">
        <v>95</v>
      </c>
      <c r="F8" s="143">
        <v>0</v>
      </c>
      <c r="G8" s="139"/>
      <c r="H8" s="139"/>
      <c r="I8" s="139"/>
      <c r="J8" s="139"/>
    </row>
    <row r="9" spans="1:10" ht="24.75" customHeight="1">
      <c r="A9" s="139"/>
      <c r="B9" s="47"/>
      <c r="C9" s="10"/>
      <c r="D9" s="14"/>
      <c r="E9" s="142" t="s">
        <v>96</v>
      </c>
      <c r="F9" s="143">
        <v>0</v>
      </c>
      <c r="G9" s="139"/>
      <c r="H9" s="139"/>
      <c r="I9" s="139"/>
      <c r="J9" s="139"/>
    </row>
    <row r="10" spans="1:10" ht="24.75" customHeight="1">
      <c r="A10" s="139"/>
      <c r="B10" s="9" t="s">
        <v>97</v>
      </c>
      <c r="C10" s="44"/>
      <c r="D10" s="43"/>
      <c r="E10" s="144" t="s">
        <v>98</v>
      </c>
      <c r="F10" s="143">
        <v>2</v>
      </c>
      <c r="G10" s="139"/>
      <c r="H10" s="139"/>
      <c r="I10" s="139"/>
      <c r="J10" s="139"/>
    </row>
    <row r="11" spans="1:10" ht="24.75" customHeight="1">
      <c r="A11" s="139"/>
      <c r="B11" s="11"/>
      <c r="C11" s="8"/>
      <c r="D11" s="16"/>
      <c r="E11" s="144" t="s">
        <v>99</v>
      </c>
      <c r="F11" s="143">
        <v>2</v>
      </c>
      <c r="G11" s="139"/>
      <c r="H11" s="139"/>
      <c r="I11" s="139"/>
      <c r="J11" s="139"/>
    </row>
    <row r="12" spans="1:10" ht="24.75" customHeight="1">
      <c r="A12" s="139"/>
      <c r="B12" s="7"/>
      <c r="C12" s="5"/>
      <c r="D12" s="6"/>
      <c r="E12" s="144" t="s">
        <v>100</v>
      </c>
      <c r="F12" s="143">
        <v>0</v>
      </c>
      <c r="G12" s="145"/>
      <c r="H12" s="145"/>
      <c r="I12" s="145"/>
      <c r="J12" s="145"/>
    </row>
    <row r="13" spans="1:10" ht="24.75" customHeight="1">
      <c r="A13" s="139"/>
      <c r="B13" s="9" t="s">
        <v>101</v>
      </c>
      <c r="C13" s="44"/>
      <c r="D13" s="43"/>
      <c r="E13" s="144" t="s">
        <v>98</v>
      </c>
      <c r="F13" s="143">
        <v>1</v>
      </c>
      <c r="G13" s="145"/>
      <c r="H13" s="145"/>
      <c r="I13" s="145"/>
      <c r="J13" s="145"/>
    </row>
    <row r="14" spans="1:10" ht="24.75" customHeight="1">
      <c r="A14" s="139"/>
      <c r="B14" s="11"/>
      <c r="C14" s="8"/>
      <c r="D14" s="16"/>
      <c r="E14" s="144" t="s">
        <v>99</v>
      </c>
      <c r="F14" s="143">
        <v>1</v>
      </c>
      <c r="G14" s="145"/>
      <c r="H14" s="145"/>
      <c r="I14" s="145"/>
      <c r="J14" s="145"/>
    </row>
    <row r="15" spans="1:10" ht="24.75" customHeight="1">
      <c r="A15" s="139"/>
      <c r="B15" s="11"/>
      <c r="C15" s="8"/>
      <c r="D15" s="16"/>
      <c r="E15" s="144" t="s">
        <v>100</v>
      </c>
      <c r="F15" s="143">
        <v>0</v>
      </c>
      <c r="G15" s="145"/>
      <c r="H15" s="145"/>
      <c r="I15" s="145"/>
      <c r="J15" s="145"/>
    </row>
    <row r="16" spans="1:10" ht="24.75" customHeight="1">
      <c r="A16" s="139"/>
      <c r="B16" s="7"/>
      <c r="C16" s="5"/>
      <c r="D16" s="6"/>
      <c r="E16" s="144" t="s">
        <v>102</v>
      </c>
      <c r="F16" s="143">
        <v>0</v>
      </c>
      <c r="G16" s="139"/>
      <c r="H16" s="139"/>
      <c r="I16" s="139"/>
      <c r="J16" s="139"/>
    </row>
    <row r="17" spans="1:10" ht="24.75" customHeight="1">
      <c r="A17" s="139"/>
      <c r="B17" s="32" t="s">
        <v>103</v>
      </c>
      <c r="C17" s="32"/>
      <c r="D17" s="32"/>
      <c r="E17" s="144" t="s">
        <v>102</v>
      </c>
      <c r="F17" s="143">
        <v>0</v>
      </c>
      <c r="G17" s="139"/>
      <c r="H17" s="139"/>
      <c r="I17" s="139"/>
      <c r="J17" s="139"/>
    </row>
    <row r="18" spans="1:10" ht="24.75" customHeight="1">
      <c r="A18" s="139"/>
      <c r="B18" s="32" t="s">
        <v>104</v>
      </c>
      <c r="C18" s="32"/>
      <c r="D18" s="32"/>
      <c r="E18" s="144" t="s">
        <v>102</v>
      </c>
      <c r="F18" s="143">
        <v>0</v>
      </c>
      <c r="G18" s="139"/>
      <c r="H18" s="139"/>
      <c r="I18" s="139"/>
      <c r="J18" s="139"/>
    </row>
    <row r="19" spans="1:10" ht="24.75" customHeight="1">
      <c r="A19" s="139"/>
      <c r="B19" s="13" t="s">
        <v>105</v>
      </c>
      <c r="C19" s="44"/>
      <c r="D19" s="43"/>
      <c r="E19" s="144" t="s">
        <v>98</v>
      </c>
      <c r="F19" s="143">
        <v>2</v>
      </c>
      <c r="G19" s="139"/>
      <c r="H19" s="139"/>
      <c r="I19" s="139"/>
      <c r="J19" s="139"/>
    </row>
    <row r="20" spans="1:10" ht="24.75" customHeight="1">
      <c r="A20" s="139"/>
      <c r="B20" s="11"/>
      <c r="C20" s="8"/>
      <c r="D20" s="16"/>
      <c r="E20" s="144" t="s">
        <v>106</v>
      </c>
      <c r="F20" s="143">
        <v>2</v>
      </c>
      <c r="G20" s="139"/>
      <c r="H20" s="139"/>
      <c r="I20" s="139"/>
      <c r="J20" s="139"/>
    </row>
    <row r="21" spans="1:10" ht="24.75" customHeight="1">
      <c r="A21" s="139"/>
      <c r="B21" s="11"/>
      <c r="C21" s="8"/>
      <c r="D21" s="16"/>
      <c r="E21" s="144" t="s">
        <v>107</v>
      </c>
      <c r="F21" s="143">
        <v>50</v>
      </c>
      <c r="G21" s="139"/>
      <c r="H21" s="139"/>
      <c r="I21" s="139"/>
      <c r="J21" s="139"/>
    </row>
    <row r="22" spans="1:10" ht="24.75" customHeight="1">
      <c r="A22" s="139"/>
      <c r="B22" s="11"/>
      <c r="C22" s="8"/>
      <c r="D22" s="16"/>
      <c r="E22" s="144" t="s">
        <v>108</v>
      </c>
      <c r="F22" s="143">
        <v>0</v>
      </c>
      <c r="G22" s="139"/>
      <c r="H22" s="139"/>
      <c r="I22" s="139"/>
      <c r="J22" s="139"/>
    </row>
    <row r="23" spans="1:10" ht="24.75" customHeight="1">
      <c r="A23" s="139"/>
      <c r="B23" s="11"/>
      <c r="C23" s="8"/>
      <c r="D23" s="16"/>
      <c r="E23" s="144" t="s">
        <v>100</v>
      </c>
      <c r="F23" s="143">
        <v>0</v>
      </c>
      <c r="G23" s="139"/>
      <c r="H23" s="139"/>
      <c r="I23" s="139"/>
      <c r="J23" s="139"/>
    </row>
    <row r="24" spans="1:10" ht="24.75" customHeight="1">
      <c r="A24" s="139"/>
      <c r="B24" s="11"/>
      <c r="C24" s="8"/>
      <c r="D24" s="16"/>
      <c r="E24" s="144" t="s">
        <v>102</v>
      </c>
      <c r="F24" s="143">
        <v>2</v>
      </c>
      <c r="G24" s="139"/>
      <c r="H24" s="139"/>
      <c r="I24" s="139"/>
      <c r="J24" s="139"/>
    </row>
    <row r="25" spans="1:10" ht="24.75" customHeight="1">
      <c r="A25" s="139"/>
      <c r="B25" s="7"/>
      <c r="C25" s="5"/>
      <c r="D25" s="6"/>
      <c r="E25" s="144" t="s">
        <v>109</v>
      </c>
      <c r="F25" s="143">
        <v>0</v>
      </c>
      <c r="G25" s="139"/>
      <c r="H25" s="139"/>
      <c r="I25" s="139"/>
      <c r="J25" s="139"/>
    </row>
    <row r="26" spans="1:10" ht="24.75" customHeight="1">
      <c r="A26" s="139"/>
      <c r="B26" s="13" t="s">
        <v>110</v>
      </c>
      <c r="C26" s="49"/>
      <c r="D26" s="48"/>
      <c r="E26" s="144" t="s">
        <v>107</v>
      </c>
      <c r="F26" s="143">
        <v>0</v>
      </c>
      <c r="G26" s="139"/>
      <c r="H26" s="139"/>
      <c r="I26" s="139"/>
      <c r="J26" s="139"/>
    </row>
    <row r="27" spans="1:10" ht="24.75" customHeight="1">
      <c r="A27" s="139"/>
      <c r="B27" s="1"/>
      <c r="C27" s="4"/>
      <c r="D27" s="27"/>
      <c r="E27" s="144" t="s">
        <v>108</v>
      </c>
      <c r="F27" s="143">
        <v>0</v>
      </c>
      <c r="G27" s="139"/>
      <c r="H27" s="139"/>
      <c r="I27" s="139"/>
      <c r="J27" s="139"/>
    </row>
    <row r="28" spans="1:10" ht="24.75" customHeight="1">
      <c r="A28" s="139"/>
      <c r="B28" s="1"/>
      <c r="C28" s="4"/>
      <c r="D28" s="27"/>
      <c r="E28" s="144" t="s">
        <v>100</v>
      </c>
      <c r="F28" s="143">
        <v>0</v>
      </c>
      <c r="G28" s="139"/>
      <c r="H28" s="139"/>
      <c r="I28" s="139"/>
      <c r="J28" s="139"/>
    </row>
    <row r="29" spans="1:10" ht="24.75" customHeight="1">
      <c r="A29" s="139"/>
      <c r="B29" s="1"/>
      <c r="C29" s="4"/>
      <c r="D29" s="27"/>
      <c r="E29" s="144" t="s">
        <v>102</v>
      </c>
      <c r="F29" s="143">
        <v>0</v>
      </c>
      <c r="G29" s="139"/>
      <c r="H29" s="139"/>
      <c r="I29" s="139"/>
      <c r="J29" s="139"/>
    </row>
    <row r="30" spans="1:10" ht="24.75" customHeight="1">
      <c r="A30" s="139"/>
      <c r="B30" s="1"/>
      <c r="C30" s="4"/>
      <c r="D30" s="27"/>
      <c r="E30" s="144" t="s">
        <v>109</v>
      </c>
      <c r="F30" s="143">
        <v>0</v>
      </c>
      <c r="G30" s="139"/>
      <c r="H30" s="139"/>
      <c r="I30" s="139"/>
      <c r="J30" s="139"/>
    </row>
    <row r="31" spans="1:10" ht="24.75" customHeight="1">
      <c r="A31" s="139"/>
      <c r="B31" s="18" t="s">
        <v>111</v>
      </c>
      <c r="C31" s="18"/>
      <c r="D31" s="18"/>
      <c r="E31" s="18"/>
      <c r="F31" s="146">
        <f>SUM(F8:F30)</f>
        <v>62</v>
      </c>
      <c r="G31" s="139"/>
      <c r="H31" s="139"/>
      <c r="I31" s="139"/>
      <c r="J31" s="139"/>
    </row>
    <row r="32" spans="1:10" ht="24.75" customHeight="1">
      <c r="A32" s="139"/>
      <c r="B32" s="147"/>
      <c r="C32" s="147"/>
      <c r="D32" s="147"/>
      <c r="E32" s="147"/>
      <c r="F32" s="148"/>
      <c r="G32" s="139"/>
      <c r="H32" s="139"/>
      <c r="I32" s="139"/>
      <c r="J32" s="139"/>
    </row>
    <row r="33" spans="1:10" ht="24.75" customHeight="1">
      <c r="A33" s="139"/>
      <c r="B33" s="2" t="s">
        <v>112</v>
      </c>
      <c r="C33" s="2"/>
      <c r="D33" s="2"/>
      <c r="E33" s="2"/>
      <c r="F33" s="2"/>
      <c r="G33" s="139"/>
      <c r="H33" s="139"/>
      <c r="I33" s="139"/>
      <c r="J33" s="139"/>
    </row>
    <row r="34" spans="1:10" ht="24.75" customHeight="1">
      <c r="A34" s="139"/>
      <c r="B34" s="18" t="s">
        <v>91</v>
      </c>
      <c r="C34" s="18"/>
      <c r="D34" s="18"/>
      <c r="E34" s="140" t="s">
        <v>92</v>
      </c>
      <c r="F34" s="141" t="s">
        <v>93</v>
      </c>
      <c r="G34" s="139"/>
      <c r="H34" s="139"/>
      <c r="I34" s="139"/>
      <c r="J34" s="139"/>
    </row>
    <row r="35" spans="1:10" ht="24.75" customHeight="1">
      <c r="A35" s="139"/>
      <c r="B35" s="13" t="s">
        <v>113</v>
      </c>
      <c r="C35" s="44"/>
      <c r="D35" s="43"/>
      <c r="E35" s="142" t="s">
        <v>95</v>
      </c>
      <c r="F35" s="143">
        <v>0</v>
      </c>
      <c r="G35" s="139"/>
      <c r="H35" s="139"/>
      <c r="I35" s="139"/>
      <c r="J35" s="139"/>
    </row>
    <row r="36" spans="1:10" ht="24.75" customHeight="1">
      <c r="A36" s="139"/>
      <c r="B36" s="11"/>
      <c r="C36" s="8"/>
      <c r="D36" s="16"/>
      <c r="E36" s="142" t="s">
        <v>96</v>
      </c>
      <c r="F36" s="143">
        <v>0</v>
      </c>
      <c r="G36" s="139"/>
      <c r="H36" s="139"/>
      <c r="I36" s="139"/>
      <c r="J36" s="139"/>
    </row>
    <row r="37" spans="1:10" ht="24.75" customHeight="1">
      <c r="A37" s="139"/>
      <c r="B37" s="11"/>
      <c r="C37" s="8"/>
      <c r="D37" s="16"/>
      <c r="E37" s="144" t="s">
        <v>98</v>
      </c>
      <c r="F37" s="143">
        <v>2</v>
      </c>
      <c r="G37" s="139"/>
      <c r="H37" s="139"/>
      <c r="I37" s="139"/>
      <c r="J37" s="139"/>
    </row>
    <row r="38" spans="1:10" ht="24.75" customHeight="1">
      <c r="A38" s="139"/>
      <c r="B38" s="11"/>
      <c r="C38" s="8"/>
      <c r="D38" s="16"/>
      <c r="E38" s="144" t="s">
        <v>99</v>
      </c>
      <c r="F38" s="143">
        <v>1</v>
      </c>
      <c r="G38" s="139"/>
      <c r="H38" s="139"/>
      <c r="I38" s="139"/>
      <c r="J38" s="139"/>
    </row>
    <row r="39" spans="1:10" ht="24.75" customHeight="1">
      <c r="A39" s="139"/>
      <c r="B39" s="7"/>
      <c r="C39" s="5"/>
      <c r="D39" s="6"/>
      <c r="E39" s="144" t="s">
        <v>100</v>
      </c>
      <c r="F39" s="143">
        <v>0</v>
      </c>
      <c r="G39" s="139"/>
      <c r="H39" s="139"/>
      <c r="I39" s="139"/>
      <c r="J39" s="139"/>
    </row>
    <row r="40" spans="1:10" ht="24.75" customHeight="1">
      <c r="A40" s="139"/>
      <c r="B40" s="13" t="s">
        <v>114</v>
      </c>
      <c r="C40" s="44"/>
      <c r="D40" s="43"/>
      <c r="E40" s="144" t="s">
        <v>115</v>
      </c>
      <c r="F40" s="143">
        <v>0</v>
      </c>
      <c r="G40" s="139"/>
      <c r="H40" s="139"/>
      <c r="I40" s="139"/>
      <c r="J40" s="139"/>
    </row>
    <row r="41" spans="1:10" ht="24.75" customHeight="1">
      <c r="A41" s="139"/>
      <c r="B41" s="1"/>
      <c r="C41" s="8"/>
      <c r="D41" s="16"/>
      <c r="E41" s="144" t="s">
        <v>116</v>
      </c>
      <c r="F41" s="143">
        <v>0</v>
      </c>
      <c r="G41" s="139"/>
      <c r="H41" s="139"/>
      <c r="I41" s="139"/>
      <c r="J41" s="139"/>
    </row>
    <row r="42" spans="1:10" ht="24.75" customHeight="1">
      <c r="A42" s="139"/>
      <c r="B42" s="7"/>
      <c r="C42" s="5"/>
      <c r="D42" s="6"/>
      <c r="E42" s="144" t="s">
        <v>117</v>
      </c>
      <c r="F42" s="143">
        <v>0</v>
      </c>
      <c r="G42" s="139"/>
      <c r="H42" s="139"/>
      <c r="I42" s="139"/>
      <c r="J42" s="139"/>
    </row>
    <row r="43" spans="1:10" ht="24.75" customHeight="1">
      <c r="A43" s="139"/>
      <c r="B43" s="13" t="s">
        <v>118</v>
      </c>
      <c r="C43" s="44"/>
      <c r="D43" s="43"/>
      <c r="E43" s="144" t="s">
        <v>119</v>
      </c>
      <c r="F43" s="143">
        <v>1</v>
      </c>
      <c r="G43" s="139"/>
      <c r="H43" s="139"/>
      <c r="I43" s="139"/>
      <c r="J43" s="139"/>
    </row>
    <row r="44" spans="1:10" ht="24.75" customHeight="1">
      <c r="A44" s="139"/>
      <c r="B44" s="1"/>
      <c r="C44" s="8"/>
      <c r="D44" s="16"/>
      <c r="E44" s="144" t="s">
        <v>120</v>
      </c>
      <c r="F44" s="143">
        <v>1</v>
      </c>
      <c r="G44" s="139"/>
      <c r="H44" s="139"/>
      <c r="I44" s="139"/>
      <c r="J44" s="139"/>
    </row>
    <row r="45" spans="1:10" ht="24.75" customHeight="1">
      <c r="A45" s="139"/>
      <c r="B45" s="7"/>
      <c r="C45" s="5"/>
      <c r="D45" s="6"/>
      <c r="E45" s="144" t="s">
        <v>121</v>
      </c>
      <c r="F45" s="143">
        <v>0</v>
      </c>
      <c r="G45" s="139"/>
      <c r="H45" s="139"/>
      <c r="I45" s="139"/>
      <c r="J45" s="139"/>
    </row>
    <row r="46" spans="1:10" ht="24.75" customHeight="1">
      <c r="A46" s="139"/>
      <c r="B46" s="13" t="s">
        <v>122</v>
      </c>
      <c r="C46" s="44"/>
      <c r="D46" s="43"/>
      <c r="E46" s="144" t="s">
        <v>123</v>
      </c>
      <c r="F46" s="143">
        <v>50</v>
      </c>
      <c r="G46" s="139"/>
      <c r="H46" s="139"/>
      <c r="I46" s="139"/>
      <c r="J46" s="139"/>
    </row>
    <row r="47" spans="1:10" ht="24.75" customHeight="1">
      <c r="A47" s="139"/>
      <c r="B47" s="7"/>
      <c r="C47" s="5"/>
      <c r="D47" s="6"/>
      <c r="E47" s="144" t="s">
        <v>124</v>
      </c>
      <c r="F47" s="143">
        <v>0</v>
      </c>
      <c r="G47" s="139"/>
      <c r="H47" s="139"/>
      <c r="I47" s="139"/>
      <c r="J47" s="139"/>
    </row>
    <row r="48" spans="1:10" ht="24.75" customHeight="1">
      <c r="A48" s="139"/>
      <c r="B48" s="18" t="s">
        <v>125</v>
      </c>
      <c r="C48" s="18"/>
      <c r="D48" s="18"/>
      <c r="E48" s="18"/>
      <c r="F48" s="146">
        <f>SUM(F35:F47)</f>
        <v>55</v>
      </c>
      <c r="G48" s="139"/>
      <c r="H48" s="139"/>
      <c r="I48" s="139"/>
      <c r="J48" s="139"/>
    </row>
    <row r="49" spans="1:10" ht="24.75" customHeight="1">
      <c r="A49" s="139"/>
      <c r="B49" s="18" t="s">
        <v>126</v>
      </c>
      <c r="C49" s="18"/>
      <c r="D49" s="18"/>
      <c r="E49" s="18"/>
      <c r="F49" s="146">
        <f>F48+F31</f>
        <v>117</v>
      </c>
      <c r="G49" s="139"/>
      <c r="H49" s="139"/>
      <c r="I49" s="139"/>
      <c r="J49" s="139"/>
    </row>
    <row r="50" spans="1:10" ht="19.5" customHeight="1">
      <c r="A50" s="139"/>
      <c r="B50" s="139"/>
      <c r="C50" s="139"/>
      <c r="D50" s="139"/>
      <c r="E50" s="139"/>
      <c r="F50" s="139"/>
      <c r="G50" s="139"/>
      <c r="H50" s="139"/>
      <c r="I50" s="139"/>
      <c r="J50" s="139"/>
    </row>
    <row r="51" spans="1:10" ht="24.75" customHeight="1">
      <c r="A51" s="139"/>
      <c r="B51" s="33" t="s">
        <v>127</v>
      </c>
      <c r="C51" s="33"/>
      <c r="D51" s="33"/>
      <c r="E51" s="33"/>
      <c r="F51" s="33"/>
      <c r="G51" s="139"/>
      <c r="H51" s="139"/>
      <c r="I51" s="139"/>
      <c r="J51" s="139"/>
    </row>
    <row r="52" spans="1:10" ht="24.75" customHeight="1">
      <c r="A52" s="139"/>
      <c r="B52" s="149"/>
      <c r="C52" s="149"/>
      <c r="D52" s="149"/>
      <c r="E52" s="149"/>
      <c r="F52" s="149"/>
      <c r="G52" s="139"/>
      <c r="H52" s="139"/>
      <c r="I52" s="139"/>
      <c r="J52" s="139"/>
    </row>
    <row r="53" spans="1:10" ht="12.75" customHeight="1">
      <c r="A53" s="139"/>
      <c r="B53" s="139"/>
      <c r="C53" s="139"/>
      <c r="D53" s="139"/>
      <c r="E53" s="139"/>
      <c r="F53" s="139"/>
      <c r="G53" s="139"/>
      <c r="H53" s="139"/>
      <c r="I53" s="139"/>
      <c r="J53" s="139"/>
    </row>
    <row r="54" spans="1:10" ht="12.75" customHeight="1">
      <c r="A54" s="139"/>
      <c r="B54" s="139"/>
      <c r="C54" s="139"/>
      <c r="D54" s="139"/>
      <c r="E54" s="139"/>
      <c r="F54" s="139"/>
      <c r="G54" s="139"/>
      <c r="H54" s="139"/>
      <c r="I54" s="139"/>
      <c r="J54" s="139"/>
    </row>
    <row r="55" spans="1:10" ht="12.75" customHeight="1">
      <c r="A55" s="139"/>
      <c r="B55" s="139"/>
      <c r="C55" s="139"/>
      <c r="D55" s="139"/>
      <c r="E55" s="139"/>
      <c r="F55" s="139"/>
      <c r="G55" s="139"/>
      <c r="H55" s="139"/>
      <c r="I55" s="139"/>
      <c r="J55" s="139"/>
    </row>
  </sheetData>
  <mergeCells count="19">
    <mergeCell ref="B5:F5"/>
    <mergeCell ref="B40:D42"/>
    <mergeCell ref="B43:D45"/>
    <mergeCell ref="B46:D47"/>
    <mergeCell ref="B13:D16"/>
    <mergeCell ref="B19:D25"/>
    <mergeCell ref="B35:D39"/>
    <mergeCell ref="B48:E48"/>
    <mergeCell ref="B49:E49"/>
    <mergeCell ref="B18:D18"/>
    <mergeCell ref="B51:F51"/>
    <mergeCell ref="B7:D7"/>
    <mergeCell ref="B31:E31"/>
    <mergeCell ref="B33:F33"/>
    <mergeCell ref="B34:D34"/>
    <mergeCell ref="B8:D9"/>
    <mergeCell ref="B10:D12"/>
    <mergeCell ref="B17:D17"/>
    <mergeCell ref="B26:D30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7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"/>
  <sheetViews>
    <sheetView showGridLines="0" workbookViewId="0"/>
  </sheetViews>
  <sheetFormatPr defaultRowHeight="12.75"/>
  <cols>
    <col min="1" max="1" width="2.5703125" customWidth="1"/>
    <col min="2" max="2" width="35.7109375" customWidth="1"/>
    <col min="3" max="3" width="25.7109375" customWidth="1"/>
    <col min="4" max="10" width="20.7109375" customWidth="1"/>
    <col min="11" max="20" width="9.140625" customWidth="1"/>
  </cols>
  <sheetData>
    <row r="1" spans="1:20" ht="30" customHeight="1">
      <c r="A1" s="150"/>
      <c r="B1" s="150" t="s">
        <v>0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</row>
    <row r="2" spans="1:20" ht="30" customHeight="1">
      <c r="A2" s="150"/>
      <c r="B2" s="150" t="s">
        <v>1</v>
      </c>
      <c r="C2" s="151" t="s">
        <v>2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</row>
    <row r="3" spans="1:20" ht="30" customHeight="1">
      <c r="A3" s="150"/>
      <c r="B3" s="150" t="s">
        <v>3</v>
      </c>
      <c r="C3" s="152" t="s">
        <v>4</v>
      </c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</row>
    <row r="4" spans="1:20" ht="30" customHeight="1">
      <c r="A4" s="150"/>
      <c r="B4" s="150" t="s">
        <v>5</v>
      </c>
      <c r="C4" s="153" t="s">
        <v>6</v>
      </c>
      <c r="D4" s="154" t="s">
        <v>128</v>
      </c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</row>
    <row r="5" spans="1:20" ht="39.75" customHeight="1">
      <c r="A5" s="155"/>
      <c r="B5" s="28" t="s">
        <v>7</v>
      </c>
      <c r="C5" s="28"/>
      <c r="D5" s="28"/>
      <c r="E5" s="28"/>
      <c r="F5" s="28"/>
      <c r="G5" s="28"/>
      <c r="H5" s="28"/>
      <c r="I5" s="28"/>
      <c r="J5" s="28"/>
      <c r="K5" s="155"/>
      <c r="L5" s="155"/>
      <c r="M5" s="155"/>
      <c r="N5" s="155"/>
      <c r="O5" s="155"/>
      <c r="P5" s="155"/>
      <c r="Q5" s="155"/>
      <c r="R5" s="155"/>
      <c r="S5" s="155"/>
      <c r="T5" s="155"/>
    </row>
    <row r="6" spans="1:20" ht="19.5" customHeight="1">
      <c r="A6" s="156"/>
      <c r="B6" s="157"/>
      <c r="C6" s="157"/>
      <c r="D6" s="157"/>
      <c r="E6" s="157"/>
      <c r="F6" s="157"/>
      <c r="G6" s="157"/>
      <c r="H6" s="157"/>
      <c r="I6" s="157"/>
      <c r="J6" s="157"/>
      <c r="K6" s="156"/>
      <c r="L6" s="156"/>
      <c r="M6" s="156"/>
      <c r="N6" s="156"/>
      <c r="O6" s="156"/>
      <c r="P6" s="156"/>
      <c r="Q6" s="156"/>
      <c r="R6" s="156"/>
      <c r="S6" s="156"/>
      <c r="T6" s="156"/>
    </row>
    <row r="7" spans="1:20" ht="39.75" customHeight="1">
      <c r="A7" s="156"/>
      <c r="B7" s="158" t="s">
        <v>129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</row>
    <row r="8" spans="1:20" ht="39.75" customHeight="1">
      <c r="A8" s="159"/>
      <c r="B8" s="55" t="s">
        <v>130</v>
      </c>
      <c r="C8" s="25"/>
      <c r="D8" s="25" t="s">
        <v>93</v>
      </c>
      <c r="E8" s="25"/>
      <c r="F8" s="25"/>
      <c r="G8" s="25"/>
      <c r="H8" s="25"/>
      <c r="I8" s="25"/>
      <c r="J8" s="17"/>
      <c r="K8" s="159"/>
      <c r="L8" s="159"/>
      <c r="M8" s="159"/>
      <c r="N8" s="159"/>
      <c r="O8" s="159"/>
      <c r="P8" s="159"/>
      <c r="Q8" s="159"/>
      <c r="R8" s="159"/>
      <c r="S8" s="159"/>
      <c r="T8" s="159"/>
    </row>
    <row r="9" spans="1:20" ht="30" customHeight="1">
      <c r="A9" s="159"/>
      <c r="B9" s="55" t="s">
        <v>131</v>
      </c>
      <c r="C9" s="25" t="s">
        <v>132</v>
      </c>
      <c r="D9" s="25" t="s">
        <v>133</v>
      </c>
      <c r="E9" s="25" t="s">
        <v>134</v>
      </c>
      <c r="F9" s="25" t="s">
        <v>135</v>
      </c>
      <c r="G9" s="25" t="s">
        <v>136</v>
      </c>
      <c r="H9" s="25" t="s">
        <v>137</v>
      </c>
      <c r="I9" s="25"/>
      <c r="J9" s="17"/>
      <c r="K9" s="159"/>
      <c r="L9" s="159"/>
      <c r="M9" s="159"/>
      <c r="N9" s="159"/>
      <c r="O9" s="159"/>
      <c r="P9" s="159"/>
      <c r="Q9" s="159"/>
      <c r="R9" s="159"/>
      <c r="S9" s="159"/>
      <c r="T9" s="159"/>
    </row>
    <row r="10" spans="1:20" ht="30" customHeight="1">
      <c r="A10" s="159"/>
      <c r="B10" s="55"/>
      <c r="C10" s="25"/>
      <c r="D10" s="25"/>
      <c r="E10" s="25"/>
      <c r="F10" s="25"/>
      <c r="G10" s="25"/>
      <c r="H10" s="160" t="s">
        <v>138</v>
      </c>
      <c r="I10" s="160" t="s">
        <v>139</v>
      </c>
      <c r="J10" s="161" t="s">
        <v>14</v>
      </c>
      <c r="K10" s="159"/>
      <c r="L10" s="159"/>
      <c r="M10" s="159"/>
      <c r="N10" s="159"/>
      <c r="O10" s="159"/>
      <c r="P10" s="159"/>
      <c r="Q10" s="159"/>
      <c r="R10" s="159"/>
      <c r="S10" s="159"/>
      <c r="T10" s="159"/>
    </row>
    <row r="11" spans="1:20" ht="30" customHeight="1">
      <c r="A11" s="159"/>
      <c r="B11" s="162" t="s">
        <v>140</v>
      </c>
      <c r="C11" s="162" t="s">
        <v>4</v>
      </c>
      <c r="D11" s="163">
        <v>337</v>
      </c>
      <c r="E11" s="164">
        <v>81</v>
      </c>
      <c r="F11" s="165">
        <v>3</v>
      </c>
      <c r="G11" s="166">
        <v>0</v>
      </c>
      <c r="H11" s="167">
        <v>365</v>
      </c>
      <c r="I11" s="168">
        <v>363</v>
      </c>
      <c r="J11" s="169">
        <f>H11+I11</f>
        <v>728</v>
      </c>
      <c r="K11" s="159"/>
      <c r="L11" s="159"/>
      <c r="M11" s="159"/>
      <c r="N11" s="159"/>
      <c r="O11" s="159"/>
      <c r="P11" s="159"/>
      <c r="Q11" s="159"/>
      <c r="R11" s="159"/>
      <c r="S11" s="159"/>
      <c r="T11" s="159"/>
    </row>
    <row r="12" spans="1:20" ht="30" customHeight="1">
      <c r="A12" s="159"/>
      <c r="B12" s="26" t="s">
        <v>14</v>
      </c>
      <c r="C12" s="55"/>
      <c r="D12" s="170">
        <f t="shared" ref="D12:J12" si="0">SUM(D11:D11)</f>
        <v>337</v>
      </c>
      <c r="E12" s="170">
        <f t="shared" si="0"/>
        <v>81</v>
      </c>
      <c r="F12" s="170">
        <f t="shared" si="0"/>
        <v>3</v>
      </c>
      <c r="G12" s="170">
        <f t="shared" si="0"/>
        <v>0</v>
      </c>
      <c r="H12" s="170">
        <f t="shared" si="0"/>
        <v>365</v>
      </c>
      <c r="I12" s="170">
        <f t="shared" si="0"/>
        <v>363</v>
      </c>
      <c r="J12" s="171">
        <f t="shared" si="0"/>
        <v>728</v>
      </c>
      <c r="K12" s="159"/>
      <c r="L12" s="159"/>
      <c r="M12" s="159"/>
      <c r="N12" s="159"/>
      <c r="O12" s="159"/>
      <c r="P12" s="159"/>
      <c r="Q12" s="159"/>
      <c r="R12" s="159"/>
      <c r="S12" s="159"/>
      <c r="T12" s="159"/>
    </row>
    <row r="13" spans="1:20" ht="30" customHeight="1">
      <c r="A13" s="159"/>
      <c r="B13" s="3"/>
      <c r="C13" s="3"/>
      <c r="D13" s="3"/>
      <c r="E13" s="3"/>
      <c r="F13" s="3"/>
      <c r="G13" s="3"/>
      <c r="H13" s="3"/>
      <c r="I13" s="3"/>
      <c r="J13" s="3"/>
      <c r="K13" s="159"/>
      <c r="L13" s="159"/>
      <c r="M13" s="159"/>
      <c r="N13" s="159"/>
      <c r="O13" s="159"/>
      <c r="P13" s="159"/>
      <c r="Q13" s="159"/>
      <c r="R13" s="159"/>
      <c r="S13" s="159"/>
      <c r="T13" s="159"/>
    </row>
    <row r="14" spans="1:20" ht="30" customHeight="1">
      <c r="A14" s="159"/>
      <c r="B14" s="12" t="s">
        <v>141</v>
      </c>
      <c r="C14" s="12"/>
      <c r="D14" s="12"/>
      <c r="E14" s="12"/>
      <c r="F14" s="12"/>
      <c r="G14" s="12"/>
      <c r="H14" s="12"/>
      <c r="I14" s="12"/>
      <c r="J14" s="12"/>
      <c r="K14" s="159"/>
      <c r="L14" s="159"/>
      <c r="M14" s="159"/>
      <c r="N14" s="159"/>
      <c r="O14" s="159"/>
      <c r="P14" s="159"/>
      <c r="Q14" s="159"/>
      <c r="R14" s="159"/>
      <c r="S14" s="159"/>
      <c r="T14" s="159"/>
    </row>
    <row r="15" spans="1:20" ht="39.75" customHeight="1">
      <c r="A15" s="159"/>
      <c r="B15" s="26" t="s">
        <v>142</v>
      </c>
      <c r="C15" s="55"/>
      <c r="D15" s="160" t="s">
        <v>143</v>
      </c>
      <c r="E15" s="17" t="s">
        <v>144</v>
      </c>
      <c r="F15" s="26"/>
      <c r="G15" s="26"/>
      <c r="H15" s="26"/>
      <c r="I15" s="26"/>
      <c r="J15" s="26"/>
      <c r="K15" s="159"/>
      <c r="L15" s="159"/>
      <c r="M15" s="159"/>
      <c r="N15" s="159"/>
      <c r="O15" s="159"/>
      <c r="P15" s="159"/>
      <c r="Q15" s="159"/>
      <c r="R15" s="159"/>
      <c r="S15" s="159"/>
      <c r="T15" s="159"/>
    </row>
    <row r="16" spans="1:20" ht="30" customHeight="1">
      <c r="A16" s="159"/>
      <c r="B16" s="51" t="s">
        <v>145</v>
      </c>
      <c r="C16" s="45"/>
      <c r="D16" s="172">
        <v>910.08</v>
      </c>
      <c r="E16" s="54" t="s">
        <v>146</v>
      </c>
      <c r="F16" s="53"/>
      <c r="G16" s="53"/>
      <c r="H16" s="53"/>
      <c r="I16" s="53"/>
      <c r="J16" s="53"/>
      <c r="K16" s="159"/>
      <c r="L16" s="159"/>
      <c r="M16" s="159"/>
      <c r="N16" s="159"/>
      <c r="O16" s="159"/>
      <c r="P16" s="159"/>
      <c r="Q16" s="159"/>
      <c r="R16" s="159"/>
      <c r="S16" s="159"/>
      <c r="T16" s="159"/>
    </row>
    <row r="17" spans="1:20" ht="30" customHeight="1">
      <c r="A17" s="159"/>
      <c r="B17" s="51" t="s">
        <v>147</v>
      </c>
      <c r="C17" s="45"/>
      <c r="D17" s="172">
        <v>719.62</v>
      </c>
      <c r="E17" s="54" t="s">
        <v>148</v>
      </c>
      <c r="F17" s="53"/>
      <c r="G17" s="53"/>
      <c r="H17" s="53"/>
      <c r="I17" s="53"/>
      <c r="J17" s="53"/>
      <c r="K17" s="159"/>
      <c r="L17" s="159"/>
      <c r="M17" s="159"/>
      <c r="N17" s="159"/>
      <c r="O17" s="159"/>
      <c r="P17" s="159"/>
      <c r="Q17" s="159"/>
      <c r="R17" s="159"/>
      <c r="S17" s="159"/>
      <c r="T17" s="159"/>
    </row>
    <row r="18" spans="1:20" ht="30" customHeight="1">
      <c r="A18" s="159"/>
      <c r="B18" s="51" t="s">
        <v>149</v>
      </c>
      <c r="C18" s="45"/>
      <c r="D18" s="172"/>
      <c r="E18" s="54"/>
      <c r="F18" s="53"/>
      <c r="G18" s="53"/>
      <c r="H18" s="53"/>
      <c r="I18" s="53"/>
      <c r="J18" s="53"/>
      <c r="K18" s="159"/>
      <c r="L18" s="159"/>
      <c r="M18" s="159"/>
      <c r="N18" s="159"/>
      <c r="O18" s="159"/>
      <c r="P18" s="159"/>
      <c r="Q18" s="159"/>
      <c r="R18" s="159"/>
      <c r="S18" s="159"/>
      <c r="T18" s="159"/>
    </row>
    <row r="19" spans="1:20" ht="30" customHeight="1">
      <c r="A19" s="159"/>
      <c r="B19" s="51" t="s">
        <v>150</v>
      </c>
      <c r="C19" s="45"/>
      <c r="D19" s="173" t="s">
        <v>151</v>
      </c>
      <c r="E19" s="54" t="s">
        <v>152</v>
      </c>
      <c r="F19" s="53"/>
      <c r="G19" s="53"/>
      <c r="H19" s="53"/>
      <c r="I19" s="53"/>
      <c r="J19" s="53"/>
      <c r="K19" s="159"/>
      <c r="L19" s="159"/>
      <c r="M19" s="159"/>
      <c r="N19" s="159"/>
      <c r="O19" s="159"/>
      <c r="P19" s="159"/>
      <c r="Q19" s="159"/>
      <c r="R19" s="159"/>
      <c r="S19" s="159"/>
      <c r="T19" s="159"/>
    </row>
    <row r="20" spans="1:20" ht="30" customHeight="1">
      <c r="A20" s="159"/>
      <c r="B20" s="51" t="s">
        <v>153</v>
      </c>
      <c r="C20" s="45"/>
      <c r="D20" s="172">
        <f>IF(C11="TSE",441.88,249.4)</f>
        <v>249.4</v>
      </c>
      <c r="E20" s="52" t="s">
        <v>154</v>
      </c>
      <c r="F20" s="51"/>
      <c r="G20" s="51"/>
      <c r="H20" s="51"/>
      <c r="I20" s="51"/>
      <c r="J20" s="51"/>
      <c r="K20" s="159"/>
      <c r="L20" s="159"/>
      <c r="M20" s="159"/>
      <c r="N20" s="159"/>
      <c r="O20" s="159"/>
      <c r="P20" s="159"/>
      <c r="Q20" s="159"/>
      <c r="R20" s="159"/>
      <c r="S20" s="159"/>
      <c r="T20" s="159"/>
    </row>
    <row r="22" spans="1:20">
      <c r="B22" s="21"/>
      <c r="C22" s="21"/>
      <c r="D22" s="21"/>
      <c r="E22" s="21"/>
      <c r="F22" s="21"/>
      <c r="G22" s="21"/>
      <c r="H22" s="21"/>
      <c r="I22" s="21"/>
      <c r="J22" s="21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Giane Andrea Medeiros da Silva Souza</cp:lastModifiedBy>
  <dcterms:created xsi:type="dcterms:W3CDTF">2020-09-17T11:54:50Z</dcterms:created>
  <dcterms:modified xsi:type="dcterms:W3CDTF">2020-09-22T14:46:53Z</dcterms:modified>
</cp:coreProperties>
</file>